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19425" windowHeight="10305" tabRatio="741" activeTab="13"/>
  </bookViews>
  <sheets>
    <sheet name="1.DDI" sheetId="2" r:id="rId1"/>
    <sheet name="2.Drevona Turany" sheetId="3" r:id="rId2"/>
    <sheet name="3.Hormann" sheetId="4" r:id="rId3"/>
    <sheet name="4.JAVAB" sheetId="5" r:id="rId4"/>
    <sheet name="5.Kronodoor" sheetId="6" r:id="rId5"/>
    <sheet name="6.Lark" sheetId="7" r:id="rId6"/>
    <sheet name="7.Livonec" sheetId="8" r:id="rId7"/>
    <sheet name="8.Svetlošák" sheetId="9" r:id="rId8"/>
    <sheet name="9.Pol-skone" sheetId="10" r:id="rId9"/>
    <sheet name="10.Porta" sheetId="11" r:id="rId10"/>
    <sheet name="11.Pyrobatys" sheetId="12" r:id="rId11"/>
    <sheet name="12.SAPELI" sheetId="13" r:id="rId12"/>
    <sheet name="13.Vektor" sheetId="14" r:id="rId13"/>
    <sheet name="14.Neuvedený" sheetId="15" r:id="rId1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3" i="15" l="1"/>
  <c r="N114" i="15" s="1"/>
  <c r="N115" i="15" s="1"/>
  <c r="N63" i="14"/>
  <c r="N64" i="14" s="1"/>
  <c r="N65" i="14" s="1"/>
  <c r="N17" i="13"/>
  <c r="N18" i="13" s="1"/>
  <c r="N19" i="13" s="1"/>
  <c r="N36" i="12"/>
  <c r="N37" i="12" s="1"/>
  <c r="N38" i="12" s="1"/>
  <c r="N31" i="11"/>
  <c r="N32" i="11" s="1"/>
  <c r="N33" i="11" s="1"/>
  <c r="N16" i="10"/>
  <c r="N17" i="10" s="1"/>
  <c r="N18" i="10" s="1"/>
  <c r="N16" i="9"/>
  <c r="N17" i="9" s="1"/>
  <c r="N18" i="9" s="1"/>
  <c r="N17" i="8"/>
  <c r="N18" i="8" s="1"/>
  <c r="N19" i="8" s="1"/>
  <c r="O22" i="7" l="1"/>
  <c r="O23" i="7" s="1"/>
  <c r="O24" i="7" s="1"/>
  <c r="N18" i="6"/>
  <c r="N19" i="6" s="1"/>
  <c r="N20" i="6" s="1"/>
  <c r="N20" i="5"/>
  <c r="N21" i="5" s="1"/>
  <c r="N22" i="5" s="1"/>
  <c r="N16" i="2"/>
  <c r="N17" i="2" s="1"/>
  <c r="N18" i="2" s="1"/>
  <c r="N18" i="4"/>
  <c r="N19" i="4" s="1"/>
  <c r="N20" i="4" s="1"/>
  <c r="N20" i="3"/>
  <c r="N21" i="3" s="1"/>
  <c r="N22" i="3" s="1"/>
</calcChain>
</file>

<file path=xl/sharedStrings.xml><?xml version="1.0" encoding="utf-8"?>
<sst xmlns="http://schemas.openxmlformats.org/spreadsheetml/2006/main" count="2174" uniqueCount="542">
  <si>
    <t>Nemocnica</t>
  </si>
  <si>
    <t>objekt/pavilón/budova</t>
  </si>
  <si>
    <t>presné umiestnenie dverí</t>
  </si>
  <si>
    <t xml:space="preserve">výrobca </t>
  </si>
  <si>
    <t>výrobné číslo</t>
  </si>
  <si>
    <t>súčasná požiarna odolnosť</t>
  </si>
  <si>
    <t>Dátum inštalácie</t>
  </si>
  <si>
    <t>Zistené nedostatky</t>
  </si>
  <si>
    <t>rozmer dverí        šxv</t>
  </si>
  <si>
    <t>šírka zárubne mm</t>
  </si>
  <si>
    <t>počet krídeľ</t>
  </si>
  <si>
    <t>Nemocnica Ružinov</t>
  </si>
  <si>
    <t>Monoblok</t>
  </si>
  <si>
    <t>Prístavba - strojavňa výťahov A</t>
  </si>
  <si>
    <t xml:space="preserve">Porta </t>
  </si>
  <si>
    <t>EI 30 D3/C</t>
  </si>
  <si>
    <t>Prístavba - strojavňa výťahov B</t>
  </si>
  <si>
    <t>Pyrobatys</t>
  </si>
  <si>
    <t>EW 15 D1</t>
  </si>
  <si>
    <t>Vstup blok A</t>
  </si>
  <si>
    <t>Vektor</t>
  </si>
  <si>
    <t>EW 30 D1</t>
  </si>
  <si>
    <t>Vstup blok B</t>
  </si>
  <si>
    <t>Vstup blok C ľavá strana</t>
  </si>
  <si>
    <t>Vstup hlavné schodište</t>
  </si>
  <si>
    <t>EW 60 D1</t>
  </si>
  <si>
    <t>Vstup blok C pravá strana</t>
  </si>
  <si>
    <t>Blok A prechod na blok B</t>
  </si>
  <si>
    <t>Prístavba - vstup z A bloku</t>
  </si>
  <si>
    <t>Vstup UC zadné schodisko</t>
  </si>
  <si>
    <t>Prístavba - vstup z B bloku</t>
  </si>
  <si>
    <t>Prístavba - Inštalačná šachta</t>
  </si>
  <si>
    <t>001</t>
  </si>
  <si>
    <t>002</t>
  </si>
  <si>
    <t>003</t>
  </si>
  <si>
    <t>004</t>
  </si>
  <si>
    <t>005</t>
  </si>
  <si>
    <t>006</t>
  </si>
  <si>
    <t>008</t>
  </si>
  <si>
    <t>009</t>
  </si>
  <si>
    <t>650 x 2000</t>
  </si>
  <si>
    <t>1420 x 2000</t>
  </si>
  <si>
    <t>1620 x 2000</t>
  </si>
  <si>
    <t>1100 x 2000</t>
  </si>
  <si>
    <t>1480 x 2000</t>
  </si>
  <si>
    <t>930 x 2000</t>
  </si>
  <si>
    <t>010</t>
  </si>
  <si>
    <t>012</t>
  </si>
  <si>
    <t>015</t>
  </si>
  <si>
    <t>016</t>
  </si>
  <si>
    <t>017</t>
  </si>
  <si>
    <t>027</t>
  </si>
  <si>
    <t>028</t>
  </si>
  <si>
    <t>029</t>
  </si>
  <si>
    <t>031</t>
  </si>
  <si>
    <t>032</t>
  </si>
  <si>
    <t>033</t>
  </si>
  <si>
    <t>035</t>
  </si>
  <si>
    <t>020</t>
  </si>
  <si>
    <t>021</t>
  </si>
  <si>
    <t>026</t>
  </si>
  <si>
    <t>022</t>
  </si>
  <si>
    <t>024</t>
  </si>
  <si>
    <t>037</t>
  </si>
  <si>
    <t>040</t>
  </si>
  <si>
    <t>041</t>
  </si>
  <si>
    <t>042</t>
  </si>
  <si>
    <t>043</t>
  </si>
  <si>
    <t>038</t>
  </si>
  <si>
    <t>045</t>
  </si>
  <si>
    <t>046</t>
  </si>
  <si>
    <t>048</t>
  </si>
  <si>
    <t>049</t>
  </si>
  <si>
    <t>1.NP</t>
  </si>
  <si>
    <t>3.NP</t>
  </si>
  <si>
    <t>EI 30 D1 C</t>
  </si>
  <si>
    <t>Sklad č.1122</t>
  </si>
  <si>
    <t>051</t>
  </si>
  <si>
    <t>052</t>
  </si>
  <si>
    <t>053</t>
  </si>
  <si>
    <t>054</t>
  </si>
  <si>
    <t>055</t>
  </si>
  <si>
    <t>056</t>
  </si>
  <si>
    <t>059</t>
  </si>
  <si>
    <t>060</t>
  </si>
  <si>
    <t>Áno</t>
  </si>
  <si>
    <t>1.PP</t>
  </si>
  <si>
    <t>1470 x 2000</t>
  </si>
  <si>
    <t>EI 60 D1</t>
  </si>
  <si>
    <t>061</t>
  </si>
  <si>
    <t>062</t>
  </si>
  <si>
    <t>066</t>
  </si>
  <si>
    <t>067</t>
  </si>
  <si>
    <t>071</t>
  </si>
  <si>
    <t>073</t>
  </si>
  <si>
    <t>074</t>
  </si>
  <si>
    <t>076</t>
  </si>
  <si>
    <t>077</t>
  </si>
  <si>
    <t>081</t>
  </si>
  <si>
    <t>082</t>
  </si>
  <si>
    <t>083</t>
  </si>
  <si>
    <t>086</t>
  </si>
  <si>
    <t>087</t>
  </si>
  <si>
    <t>088</t>
  </si>
  <si>
    <t>090</t>
  </si>
  <si>
    <t>094</t>
  </si>
  <si>
    <t>095</t>
  </si>
  <si>
    <t>096</t>
  </si>
  <si>
    <t>098</t>
  </si>
  <si>
    <t>101</t>
  </si>
  <si>
    <t>112</t>
  </si>
  <si>
    <t>113</t>
  </si>
  <si>
    <t>105</t>
  </si>
  <si>
    <t>106</t>
  </si>
  <si>
    <t>116</t>
  </si>
  <si>
    <t>117</t>
  </si>
  <si>
    <t>118</t>
  </si>
  <si>
    <t>123</t>
  </si>
  <si>
    <t>126</t>
  </si>
  <si>
    <t>127</t>
  </si>
  <si>
    <t>110</t>
  </si>
  <si>
    <t>EI 30 - C</t>
  </si>
  <si>
    <t>1460 x 2000</t>
  </si>
  <si>
    <t>1500 x 2000</t>
  </si>
  <si>
    <t>EI 45 D1</t>
  </si>
  <si>
    <t>Chodba</t>
  </si>
  <si>
    <t>Lark</t>
  </si>
  <si>
    <t>EW 30 D1 C</t>
  </si>
  <si>
    <t>1450 x 2000</t>
  </si>
  <si>
    <t>1. PP</t>
  </si>
  <si>
    <t xml:space="preserve">EW 30 D1 </t>
  </si>
  <si>
    <t>1130 x 2000</t>
  </si>
  <si>
    <t>EI30 C3</t>
  </si>
  <si>
    <t>POL-SKONE</t>
  </si>
  <si>
    <t>2016/685</t>
  </si>
  <si>
    <t>1. NP</t>
  </si>
  <si>
    <t>EW 30 D3/C</t>
  </si>
  <si>
    <t>P 11</t>
  </si>
  <si>
    <t>NTS Chodba</t>
  </si>
  <si>
    <t>Laser</t>
  </si>
  <si>
    <t>EW 30D3/C</t>
  </si>
  <si>
    <t>Očná ambulancia</t>
  </si>
  <si>
    <t>Vstup do lekárne</t>
  </si>
  <si>
    <t>Elektrorozvodňa</t>
  </si>
  <si>
    <t>Strojovňa VZT - 36</t>
  </si>
  <si>
    <t>Vstup na schodište</t>
  </si>
  <si>
    <t>Hörman</t>
  </si>
  <si>
    <t>S/N 0300816062</t>
  </si>
  <si>
    <t>S/N 0300816061</t>
  </si>
  <si>
    <t>EI 30 D3 C</t>
  </si>
  <si>
    <t>EW 30 D3 C</t>
  </si>
  <si>
    <t>Oprava</t>
  </si>
  <si>
    <t>Strech - strojovňa VZT - 1</t>
  </si>
  <si>
    <t xml:space="preserve">Vektor </t>
  </si>
  <si>
    <t>Poškodená napeňovacia páska</t>
  </si>
  <si>
    <t>800 x 2000</t>
  </si>
  <si>
    <t>Strech - strojovňa VZT - 2</t>
  </si>
  <si>
    <t>Samozatvárač nefunguje</t>
  </si>
  <si>
    <t>600 x 2000</t>
  </si>
  <si>
    <t>Poškodená napeňovacia páska + samozatvárač nefunguje</t>
  </si>
  <si>
    <t>Sklad č. 1322</t>
  </si>
  <si>
    <t>Livonec</t>
  </si>
  <si>
    <t>1120 x 2000</t>
  </si>
  <si>
    <t>Drevona Turany</t>
  </si>
  <si>
    <t>Prístavba UC - zadné schodisko</t>
  </si>
  <si>
    <t>Samozatvárač nefunguje +poškodená napeňovacia páska</t>
  </si>
  <si>
    <t>1620x 2000</t>
  </si>
  <si>
    <t>Sklad č. 122</t>
  </si>
  <si>
    <t>Chýba samozatvárač</t>
  </si>
  <si>
    <t>Prístavba vstup z A bloku</t>
  </si>
  <si>
    <t>Chýba napeňovacia páska</t>
  </si>
  <si>
    <t>Prístavba vstup z B bloku</t>
  </si>
  <si>
    <t xml:space="preserve">Vstup blok B </t>
  </si>
  <si>
    <t>USG miestnosť</t>
  </si>
  <si>
    <t xml:space="preserve">Vstup blok C pravá strana </t>
  </si>
  <si>
    <t xml:space="preserve">Áno </t>
  </si>
  <si>
    <t xml:space="preserve">Vstup blok A </t>
  </si>
  <si>
    <t>Prechod na pôrodné saly</t>
  </si>
  <si>
    <t>Sklad č. 45</t>
  </si>
  <si>
    <t xml:space="preserve">Prístavba vstup A </t>
  </si>
  <si>
    <t>Vstup vstup z B bloku</t>
  </si>
  <si>
    <t xml:space="preserve">Áno  </t>
  </si>
  <si>
    <t>Poškodená páska,nezatvárajú sa</t>
  </si>
  <si>
    <t>Sklad č.</t>
  </si>
  <si>
    <t>Poškodená páska</t>
  </si>
  <si>
    <t>Sklad č.622</t>
  </si>
  <si>
    <t>Vsup blok C pravá strana</t>
  </si>
  <si>
    <t>Samozatvárač nefunguje, chýba samolepka</t>
  </si>
  <si>
    <t>15 strecha</t>
  </si>
  <si>
    <t>Samozatvárač nefunguje + chýba napeňovacia páska</t>
  </si>
  <si>
    <t>Chýba samozatvárač + poškodená napeňovacia páska</t>
  </si>
  <si>
    <t>304</t>
  </si>
  <si>
    <t>Poškodená napeňovacia páska + Chýba samolepka</t>
  </si>
  <si>
    <t>Chýba napeňovacia páska, chýba samozatvárač</t>
  </si>
  <si>
    <t>Poškodená napeňovacia páska + poškodený jazýček zámku</t>
  </si>
  <si>
    <t>Samozatvárač nefunguje, nezatvárajú sa padnuté dvere</t>
  </si>
  <si>
    <t>Kronodoor</t>
  </si>
  <si>
    <t>Poškodené dvere, Samozatvárač nefunguje</t>
  </si>
  <si>
    <t>poškodené dvere, poškodená napeňovacia páska</t>
  </si>
  <si>
    <t>099</t>
  </si>
  <si>
    <t>Chýba napeňovacia páska, chýba samolepka</t>
  </si>
  <si>
    <t>Samozatvárač nefunguje, chýba napeňovacia páska, chýba samolepka</t>
  </si>
  <si>
    <t>Poškodená napeňovacia páska, založené klinom</t>
  </si>
  <si>
    <t>odstránený zámok, založené klinom</t>
  </si>
  <si>
    <t>238</t>
  </si>
  <si>
    <t>241</t>
  </si>
  <si>
    <t>245</t>
  </si>
  <si>
    <t>chýba samozatvárač</t>
  </si>
  <si>
    <t>237</t>
  </si>
  <si>
    <t>247</t>
  </si>
  <si>
    <t>Samozatvárač nefunguje, poškodená napeňovacia páska</t>
  </si>
  <si>
    <t>Elektrorozvodňa 17</t>
  </si>
  <si>
    <t>PU 05 Odd. popálenín, patológia, CS</t>
  </si>
  <si>
    <t>Schodište 2</t>
  </si>
  <si>
    <t>Schodište 3</t>
  </si>
  <si>
    <t>Chodba gynekologické ambulancie</t>
  </si>
  <si>
    <t>PU 57 Lekáreň a administratíva</t>
  </si>
  <si>
    <t>Operačné sály</t>
  </si>
  <si>
    <t>poškodené</t>
  </si>
  <si>
    <t>Operačné sály predchodbička na ÁRO</t>
  </si>
  <si>
    <t>vstup do chodby ÁRO</t>
  </si>
  <si>
    <t>poškodený elektrický zámok, samozatvárač nefunguje</t>
  </si>
  <si>
    <t>254</t>
  </si>
  <si>
    <t>1430 x 2000</t>
  </si>
  <si>
    <t>900 x 2000</t>
  </si>
  <si>
    <t>257</t>
  </si>
  <si>
    <t>samozatvárač nefunguje</t>
  </si>
  <si>
    <t>Učebňa A</t>
  </si>
  <si>
    <t>Prístavba chodba A</t>
  </si>
  <si>
    <t>273</t>
  </si>
  <si>
    <t>Sklad IT - serverovňa</t>
  </si>
  <si>
    <t>1418/2005</t>
  </si>
  <si>
    <t xml:space="preserve">EI 30 D1 C </t>
  </si>
  <si>
    <t>1100 x2000</t>
  </si>
  <si>
    <t>Strojovňa čerpadla</t>
  </si>
  <si>
    <t>Chodba prístavby</t>
  </si>
  <si>
    <t>850 x 200</t>
  </si>
  <si>
    <t>Chodba pri IT</t>
  </si>
  <si>
    <t>Poškodená napeňovacia páska, chýba samozatvárač</t>
  </si>
  <si>
    <t>Samozatvárač nefunguje, odstránená kľučka</t>
  </si>
  <si>
    <t>1 PP</t>
  </si>
  <si>
    <t>Poškodená napeňovacia páska, samozatvárač nefunguje</t>
  </si>
  <si>
    <t>Chýba samozatvárač, poškodená napeňovacia páska</t>
  </si>
  <si>
    <t>PB 30 D1</t>
  </si>
  <si>
    <t>EI 30 C</t>
  </si>
  <si>
    <t>Samozatvárač nefunguje, chýba značenie</t>
  </si>
  <si>
    <t>PU 56 Poliklinika, PU 58 Kryt CO</t>
  </si>
  <si>
    <t>Oddelenie informatiky, dvere na chodbe k CO krytu</t>
  </si>
  <si>
    <t>únikový východ schody</t>
  </si>
  <si>
    <t>Prechodová chodba k nerológii</t>
  </si>
  <si>
    <t>Nefunguje samozatvárač</t>
  </si>
  <si>
    <t>Kožné oddelenie chodba</t>
  </si>
  <si>
    <t>Strojovňa VTZ  č. 12</t>
  </si>
  <si>
    <t>149 x 2000</t>
  </si>
  <si>
    <t xml:space="preserve">Demontovaný zámok </t>
  </si>
  <si>
    <t>Telefónna ústredňa - serverovňa</t>
  </si>
  <si>
    <t>EI 30 - S+ C</t>
  </si>
  <si>
    <t>Prechodová chodba k hygiene pri podateľni</t>
  </si>
  <si>
    <t>PU 03 širšie komplementy</t>
  </si>
  <si>
    <t>Cýba smozatvárač, chýba kľučka</t>
  </si>
  <si>
    <t>900*2000</t>
  </si>
  <si>
    <t>1600*2000</t>
  </si>
  <si>
    <t>Poškodená napeňovacia páska, samozatvárač nefunguje,</t>
  </si>
  <si>
    <t>1530*2000</t>
  </si>
  <si>
    <t>1520*2000</t>
  </si>
  <si>
    <t>800*2000</t>
  </si>
  <si>
    <t>Vstup do kožnej kliniky z chodby</t>
  </si>
  <si>
    <t>950 x 2000</t>
  </si>
  <si>
    <t>Vstup na fyziatricko regabilitačné oddelenie</t>
  </si>
  <si>
    <t>Poškodená napaňovacia páska</t>
  </si>
  <si>
    <t>1500*2000</t>
  </si>
  <si>
    <t>PU 02-04 užšie komplementy</t>
  </si>
  <si>
    <t>1450*2000</t>
  </si>
  <si>
    <t>Strojovňa VZT  3U</t>
  </si>
  <si>
    <t>Chodba nemocničná lekáreň</t>
  </si>
  <si>
    <t>Povytiahnuté dvere</t>
  </si>
  <si>
    <t>Oddelenie hum. Liekov</t>
  </si>
  <si>
    <t xml:space="preserve">Pavilón D </t>
  </si>
  <si>
    <t>1800*2000</t>
  </si>
  <si>
    <t>Klinika popálenín, oddelenie B</t>
  </si>
  <si>
    <t>EW 15 D3 C</t>
  </si>
  <si>
    <t>Nefunkčný samozatvárač</t>
  </si>
  <si>
    <t>Strojovňa VTZ</t>
  </si>
  <si>
    <t>Únikové schodisko  východ C</t>
  </si>
  <si>
    <t>10-097</t>
  </si>
  <si>
    <t>Únikový východe von</t>
  </si>
  <si>
    <t>10-093</t>
  </si>
  <si>
    <t>Ei 30 D3 - C</t>
  </si>
  <si>
    <t>Pokazený samozatvárač</t>
  </si>
  <si>
    <t>1330*2000</t>
  </si>
  <si>
    <t>950*2000</t>
  </si>
  <si>
    <t>Vstup C</t>
  </si>
  <si>
    <t>Vstup B</t>
  </si>
  <si>
    <t>0070115</t>
  </si>
  <si>
    <t>0060115</t>
  </si>
  <si>
    <t>Úniková cesta B</t>
  </si>
  <si>
    <t>4.NP</t>
  </si>
  <si>
    <t>0080115</t>
  </si>
  <si>
    <t>0050115</t>
  </si>
  <si>
    <t>10-097/2001</t>
  </si>
  <si>
    <t>Úniková cesta C</t>
  </si>
  <si>
    <t>Sklad</t>
  </si>
  <si>
    <t>áno</t>
  </si>
  <si>
    <t>E.v. číslo</t>
  </si>
  <si>
    <t>Odinštalovaný samozatvárač , chýba napeňovacia páska</t>
  </si>
  <si>
    <t>Samozatvárač nefunguje, chýba napeňovacia páska, chýba  zámok</t>
  </si>
  <si>
    <t>Vymeniť zatvárač</t>
  </si>
  <si>
    <t>Chýba zámok</t>
  </si>
  <si>
    <t>Chýba jazáček zámku, zadŕhajú o podlahu, poškodená napeňovacia páska</t>
  </si>
  <si>
    <t>Akad. Ladislava Dérera</t>
  </si>
  <si>
    <t>strecha</t>
  </si>
  <si>
    <t>Strojovna vzduch.</t>
  </si>
  <si>
    <t>63/185</t>
  </si>
  <si>
    <t>EW 45 D1</t>
  </si>
  <si>
    <t>62/197</t>
  </si>
  <si>
    <t>7/C</t>
  </si>
  <si>
    <t>Prechod 7/C na 7/A</t>
  </si>
  <si>
    <t>S OPD</t>
  </si>
  <si>
    <t>81/82/197</t>
  </si>
  <si>
    <t>bez samozatváracieho mechanizmu -- zdemontované brano -- Foto č. 5</t>
  </si>
  <si>
    <t>7/A</t>
  </si>
  <si>
    <t>Filter</t>
  </si>
  <si>
    <t>bez samozatváracieho mechanizmu -- zdemontované brano</t>
  </si>
  <si>
    <t>JIS</t>
  </si>
  <si>
    <t xml:space="preserve">bez samozatváracieho mechanizmu -- zdemontované brano </t>
  </si>
  <si>
    <t>Izolačná miestnosť JIS</t>
  </si>
  <si>
    <t>odpojený - nefunkčný samozatvárací mechanizmus - brano</t>
  </si>
  <si>
    <t>82/197</t>
  </si>
  <si>
    <t>KAIM</t>
  </si>
  <si>
    <t>S D1</t>
  </si>
  <si>
    <t>81/81/196</t>
  </si>
  <si>
    <t>2/A</t>
  </si>
  <si>
    <t>zdemontované brano -- Foto č. 5 a 6</t>
  </si>
  <si>
    <t>2/B</t>
  </si>
  <si>
    <t>poškodený samozatvárač</t>
  </si>
  <si>
    <t>A/prechod</t>
  </si>
  <si>
    <t>CT -Tech.miestnosť</t>
  </si>
  <si>
    <t>Martin Svetlošák - NATURAL DOOR</t>
  </si>
  <si>
    <t>183/2018</t>
  </si>
  <si>
    <t>EW 30 D3 - c</t>
  </si>
  <si>
    <t>170/197</t>
  </si>
  <si>
    <t>poškodený samozatvárač, chýba napeňovacia páska</t>
  </si>
  <si>
    <t>poschodie - 2</t>
  </si>
  <si>
    <t>urgentný príjem</t>
  </si>
  <si>
    <t>DDI service</t>
  </si>
  <si>
    <t>EI 45 D1 C</t>
  </si>
  <si>
    <t>81/196</t>
  </si>
  <si>
    <t>chýba ramienko samozatvárača</t>
  </si>
  <si>
    <t>suterén</t>
  </si>
  <si>
    <t>1.</t>
  </si>
  <si>
    <t>Nemocna ŠGN P. Biskupice</t>
  </si>
  <si>
    <t>Pavilón D</t>
  </si>
  <si>
    <t>Predsieň do st. v.</t>
  </si>
  <si>
    <t>SD3</t>
  </si>
  <si>
    <t>92 x197</t>
  </si>
  <si>
    <t>Poškodené kovanie - chýba jazyček zámku</t>
  </si>
  <si>
    <t>SD1</t>
  </si>
  <si>
    <t>1.np</t>
  </si>
  <si>
    <t>5.</t>
  </si>
  <si>
    <t>Detské amb.</t>
  </si>
  <si>
    <t>80 / 83 x 210</t>
  </si>
  <si>
    <t>Aktívne krídlo chytá o podlahu</t>
  </si>
  <si>
    <t>6.</t>
  </si>
  <si>
    <t>2.np</t>
  </si>
  <si>
    <t>Detské lôž. časť UV</t>
  </si>
  <si>
    <t>73 /73 x 197</t>
  </si>
  <si>
    <t>ano</t>
  </si>
  <si>
    <t>Výmena hornej zástrče</t>
  </si>
  <si>
    <t>Detské lôžková časť</t>
  </si>
  <si>
    <t>8.</t>
  </si>
  <si>
    <t xml:space="preserve">EI 30 D1 C    </t>
  </si>
  <si>
    <t>83 / 83 /210</t>
  </si>
  <si>
    <t>výmena samozatvarača</t>
  </si>
  <si>
    <t>9.</t>
  </si>
  <si>
    <t>Vstup od schodiska  na detské oddelenie</t>
  </si>
  <si>
    <t>EI 30 D</t>
  </si>
  <si>
    <t>83 /83 /210</t>
  </si>
  <si>
    <t>poškodene tiahlo spodná zástrč</t>
  </si>
  <si>
    <t>Cenova za opravu bez DPH</t>
  </si>
  <si>
    <t>Cena bez DPH</t>
  </si>
  <si>
    <t>DPH</t>
  </si>
  <si>
    <t>Cena s DPH</t>
  </si>
  <si>
    <t xml:space="preserve">Psychiatria lôžková časť vchod </t>
  </si>
  <si>
    <t>JAVAB.cz</t>
  </si>
  <si>
    <t>EL 60 D1 S C</t>
  </si>
  <si>
    <t>poškodené dvere, vymenené kovanie</t>
  </si>
  <si>
    <t xml:space="preserve">Psychiatria lôžková časť východ  </t>
  </si>
  <si>
    <t xml:space="preserve">Psychiatria lôžková časť  - RS </t>
  </si>
  <si>
    <t xml:space="preserve">SAPELI a.s. </t>
  </si>
  <si>
    <t>chýba</t>
  </si>
  <si>
    <t xml:space="preserve">chýba brano </t>
  </si>
  <si>
    <t xml:space="preserve">Psychiatria lôžková časť  - RS  </t>
  </si>
  <si>
    <t xml:space="preserve">chýba </t>
  </si>
  <si>
    <t>Pavilón E</t>
  </si>
  <si>
    <t>Podlažie /poschodie</t>
  </si>
  <si>
    <t>Nemocnica Staré mesto</t>
  </si>
  <si>
    <t>Formulár pre vypracovanie cenovej ponuky</t>
  </si>
  <si>
    <t>Názov uchádzača:</t>
  </si>
  <si>
    <t>Sídlo:</t>
  </si>
  <si>
    <t>IČO:</t>
  </si>
  <si>
    <t>DIČ:</t>
  </si>
  <si>
    <t>IČ DPH:</t>
  </si>
  <si>
    <t>Platca DPH? ÁNO/NIE :</t>
  </si>
  <si>
    <t>Kontaktná osoba:</t>
  </si>
  <si>
    <t>Telefón:</t>
  </si>
  <si>
    <t>E-mail:</t>
  </si>
  <si>
    <t>ČASŤ 1: Výrobca DDI service</t>
  </si>
  <si>
    <t>Nemocnica sv. Cyrila a Metoda</t>
  </si>
  <si>
    <t>(55) C/-1 13</t>
  </si>
  <si>
    <t>blok C</t>
  </si>
  <si>
    <t>nefukčný zatvárací mechanizmus</t>
  </si>
  <si>
    <t>(39) C/-1 16</t>
  </si>
  <si>
    <t>Chýva zatvárací mechanizmus</t>
  </si>
  <si>
    <t>Prechod z C na D schody vpravo</t>
  </si>
  <si>
    <t>Infekčná ambulancia</t>
  </si>
  <si>
    <t>(14) C/2 9</t>
  </si>
  <si>
    <t>2.NP</t>
  </si>
  <si>
    <t>odbor vzdelávania</t>
  </si>
  <si>
    <t>(179) C/-1 9</t>
  </si>
  <si>
    <t>sklad</t>
  </si>
  <si>
    <t>Poškodená napaňovacia páska, chýba zatvárací mechanizmus</t>
  </si>
  <si>
    <t>(1) C/3 1</t>
  </si>
  <si>
    <t>Kongresová sála vchod z prava</t>
  </si>
  <si>
    <t>C/3 7</t>
  </si>
  <si>
    <t>nedostupné</t>
  </si>
  <si>
    <t>(271) A/-1 7</t>
  </si>
  <si>
    <t>blok A</t>
  </si>
  <si>
    <t>Rozvodňa</t>
  </si>
  <si>
    <t>(272) A/-1 8</t>
  </si>
  <si>
    <t>(282) A/-1 13a</t>
  </si>
  <si>
    <t>(269) A/-1 14</t>
  </si>
  <si>
    <t>(265) A0 3</t>
  </si>
  <si>
    <t>Prechod stanovište sestier</t>
  </si>
  <si>
    <t>(260) A0 4</t>
  </si>
  <si>
    <t>Prechod z A k výťahom</t>
  </si>
  <si>
    <t>(261) A0 5</t>
  </si>
  <si>
    <t>Kuchynka</t>
  </si>
  <si>
    <t>(262) A0 6</t>
  </si>
  <si>
    <t>(241) A/2 5</t>
  </si>
  <si>
    <t>(243) A/27</t>
  </si>
  <si>
    <t>(244) A/28</t>
  </si>
  <si>
    <t>chýba v zozname dverí</t>
  </si>
  <si>
    <t>(147) B/1 6</t>
  </si>
  <si>
    <t>blok B</t>
  </si>
  <si>
    <t>Vstup Traumatológia</t>
  </si>
  <si>
    <t>Okná dvere</t>
  </si>
  <si>
    <t>(216) A/4 3</t>
  </si>
  <si>
    <t>5.NP</t>
  </si>
  <si>
    <t>(215) A/4 4</t>
  </si>
  <si>
    <t>(217) A/4 6</t>
  </si>
  <si>
    <t>(219) A/4 8</t>
  </si>
  <si>
    <t>Prechod z B k výťahom</t>
  </si>
  <si>
    <t>(199) A/5 3</t>
  </si>
  <si>
    <t>6.NP</t>
  </si>
  <si>
    <t>Odd. Rizikovej gravidity</t>
  </si>
  <si>
    <t>(200) A/5 4</t>
  </si>
  <si>
    <t>(204) A/5 8</t>
  </si>
  <si>
    <t>(191) A/6 9</t>
  </si>
  <si>
    <t>7.NP</t>
  </si>
  <si>
    <t>Prechodka k výťahom</t>
  </si>
  <si>
    <t>(175) B/-1 1</t>
  </si>
  <si>
    <t>Kumbál pri CPO</t>
  </si>
  <si>
    <t>Chýba zámok, kľučka</t>
  </si>
  <si>
    <t>(178) B/-1 8</t>
  </si>
  <si>
    <t>Kumbál</t>
  </si>
  <si>
    <t>(180) B/-1 10</t>
  </si>
  <si>
    <t>Šatne</t>
  </si>
  <si>
    <t>(155) B/0 3</t>
  </si>
  <si>
    <t>Vstup z B na A</t>
  </si>
  <si>
    <t>(150) B/0 15</t>
  </si>
  <si>
    <t>Kaplnka</t>
  </si>
  <si>
    <t>(115) B/3 3</t>
  </si>
  <si>
    <t>Vstup na IV. Interná klinika - ženy</t>
  </si>
  <si>
    <t>(113) B/3 5</t>
  </si>
  <si>
    <t>IV. Interná klinika sekretariát - C</t>
  </si>
  <si>
    <t>(122) B/3 9</t>
  </si>
  <si>
    <t>Vstup IV. Interná klinika Muži</t>
  </si>
  <si>
    <t>(109) B/4 9</t>
  </si>
  <si>
    <t>Vstup na cievne A</t>
  </si>
  <si>
    <t>(99) B/4 12</t>
  </si>
  <si>
    <t>(88) B/5 5</t>
  </si>
  <si>
    <t>ORL Lekárske izby C</t>
  </si>
  <si>
    <t>(87) B/5 6</t>
  </si>
  <si>
    <t>malé operačné sály ORL</t>
  </si>
  <si>
    <t>(77) B/6 6</t>
  </si>
  <si>
    <t>Urologické oddelenie</t>
  </si>
  <si>
    <t>(74) B/6 7</t>
  </si>
  <si>
    <t>Urologická ambulancia C</t>
  </si>
  <si>
    <t>(455) E/-1 8</t>
  </si>
  <si>
    <t>blok E</t>
  </si>
  <si>
    <t>Vchod zamestnancov</t>
  </si>
  <si>
    <t>(471) E/-1 21</t>
  </si>
  <si>
    <t>Dialýza</t>
  </si>
  <si>
    <t>(464) E/-1 22</t>
  </si>
  <si>
    <t>Prechod k operačkám</t>
  </si>
  <si>
    <t>(442) E/0 5</t>
  </si>
  <si>
    <t>E/3 6</t>
  </si>
  <si>
    <t>(313) D/0 5</t>
  </si>
  <si>
    <t>blok D</t>
  </si>
  <si>
    <t>Východ od bufetu</t>
  </si>
  <si>
    <t>(304) D/1 4</t>
  </si>
  <si>
    <t>Prechod z B na D</t>
  </si>
  <si>
    <t>(290) D/2 1</t>
  </si>
  <si>
    <t>Únikový východ k výťahom</t>
  </si>
  <si>
    <t>(430) G/0 2</t>
  </si>
  <si>
    <t>blok G</t>
  </si>
  <si>
    <t>Vchod do lekárne</t>
  </si>
  <si>
    <t>(354) I/-1 4/A</t>
  </si>
  <si>
    <t>blok I</t>
  </si>
  <si>
    <t>Práčovňa východ</t>
  </si>
  <si>
    <t>(353) I/-1 10/A</t>
  </si>
  <si>
    <t>(343) I/0 2/B</t>
  </si>
  <si>
    <t>Šatňa Muži</t>
  </si>
  <si>
    <t>(344) I/0 3/B</t>
  </si>
  <si>
    <t>(345) I/0 4/B</t>
  </si>
  <si>
    <t>Jedáleň</t>
  </si>
  <si>
    <t>(346) I/0 5/B</t>
  </si>
  <si>
    <t>Práčovňa schody</t>
  </si>
  <si>
    <t>(375) J/-1 2</t>
  </si>
  <si>
    <t>blok J</t>
  </si>
  <si>
    <t>Tepelné hospodárstvo</t>
  </si>
  <si>
    <t>H/-1 5</t>
  </si>
  <si>
    <t>blok H</t>
  </si>
  <si>
    <t>H/1 5</t>
  </si>
  <si>
    <t>vstup od výťahu patológia</t>
  </si>
  <si>
    <t>H/1 7</t>
  </si>
  <si>
    <t>nedohľadané</t>
  </si>
  <si>
    <t>1500*1990</t>
  </si>
  <si>
    <r>
      <t>Predmet zákazky:</t>
    </r>
    <r>
      <rPr>
        <sz val="11"/>
        <color theme="1"/>
        <rFont val="Arial"/>
        <family val="2"/>
        <charset val="238"/>
      </rPr>
      <t xml:space="preserve"> Modernizácia a sfunkčnenie požiarnych dverí v UNB</t>
    </r>
  </si>
  <si>
    <t>ČASŤ2 : Výrobca Drevona Turany</t>
  </si>
  <si>
    <r>
      <t>ČASŤ 3: Výrobca H</t>
    </r>
    <r>
      <rPr>
        <b/>
        <sz val="11"/>
        <color theme="1"/>
        <rFont val="Calibri"/>
        <family val="2"/>
        <charset val="238"/>
      </rPr>
      <t>Ö</t>
    </r>
    <r>
      <rPr>
        <b/>
        <sz val="11"/>
        <color theme="1"/>
        <rFont val="Arial"/>
        <family val="2"/>
        <charset val="238"/>
      </rPr>
      <t>RMANN</t>
    </r>
  </si>
  <si>
    <t>ČASŤ 4: Výrobca JAVAB</t>
  </si>
  <si>
    <t>ČASŤ 5: Výrobca Kronodoor</t>
  </si>
  <si>
    <t>ČASŤ 6: Výrobca Lark</t>
  </si>
  <si>
    <t>ČASŤ 7: Výrobca Livonec</t>
  </si>
  <si>
    <t>ČASŤ 8: Výrobca Martin Svetlošák - Natural DOOR</t>
  </si>
  <si>
    <t>ČASŤ 9: Výrobca POL-SKONE</t>
  </si>
  <si>
    <t>ČASŤ 10: Výrobca Porta</t>
  </si>
  <si>
    <t>ČASŤ 11: Výrobca Pyrobatys</t>
  </si>
  <si>
    <t>ČASŤ 12: Výrobca SAPELI</t>
  </si>
  <si>
    <t>ČASŤ 13: Výrobca Vektor</t>
  </si>
  <si>
    <t>ČASŤ 14: Výrobca neuvedený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</si>
</sst>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7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rgb="FFC5E0B3"/>
      </patternFill>
    </fill>
    <fill>
      <patternFill patternType="solid">
        <fgColor rgb="FFFFFF00"/>
        <bgColor rgb="FFBDD6EE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rgb="FFBDD6E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8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3" fontId="5" fillId="5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4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" fillId="0" borderId="0" xfId="0" applyFont="1"/>
    <xf numFmtId="49" fontId="10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164" fontId="1" fillId="10" borderId="1" xfId="0" applyNumberFormat="1" applyFont="1" applyFill="1" applyBorder="1" applyAlignment="1">
      <alignment horizontal="right" vertical="center"/>
    </xf>
    <xf numFmtId="0" fontId="11" fillId="10" borderId="1" xfId="0" applyFont="1" applyFill="1" applyBorder="1" applyAlignment="1">
      <alignment wrapText="1"/>
    </xf>
    <xf numFmtId="164" fontId="12" fillId="10" borderId="1" xfId="0" applyNumberFormat="1" applyFont="1" applyFill="1" applyBorder="1"/>
    <xf numFmtId="0" fontId="10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164" fontId="1" fillId="10" borderId="4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wrapText="1"/>
    </xf>
    <xf numFmtId="164" fontId="12" fillId="0" borderId="0" xfId="0" applyNumberFormat="1" applyFont="1"/>
    <xf numFmtId="0" fontId="11" fillId="10" borderId="6" xfId="0" applyFont="1" applyFill="1" applyBorder="1" applyAlignment="1">
      <alignment wrapText="1"/>
    </xf>
    <xf numFmtId="0" fontId="2" fillId="12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right" vertical="center"/>
    </xf>
    <xf numFmtId="0" fontId="16" fillId="11" borderId="2" xfId="0" applyFont="1" applyFill="1" applyBorder="1" applyAlignment="1">
      <alignment horizontal="center" vertical="center"/>
    </xf>
    <xf numFmtId="0" fontId="16" fillId="11" borderId="8" xfId="0" applyFont="1" applyFill="1" applyBorder="1" applyAlignment="1">
      <alignment horizontal="center" vertical="center"/>
    </xf>
    <xf numFmtId="0" fontId="16" fillId="11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6" fillId="0" borderId="6" xfId="0" applyFont="1" applyBorder="1" applyAlignment="1">
      <alignment horizontal="right" vertical="center"/>
    </xf>
    <xf numFmtId="0" fontId="16" fillId="11" borderId="9" xfId="0" applyFont="1" applyFill="1" applyBorder="1" applyAlignment="1">
      <alignment horizontal="center" vertical="center"/>
    </xf>
    <xf numFmtId="0" fontId="16" fillId="11" borderId="7" xfId="0" applyFont="1" applyFill="1" applyBorder="1" applyAlignment="1">
      <alignment horizontal="center" vertical="center"/>
    </xf>
    <xf numFmtId="0" fontId="16" fillId="11" borderId="5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wrapText="1"/>
    </xf>
  </cellXfs>
  <cellStyles count="1">
    <cellStyle name="Normálna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zoomScale="70" zoomScaleNormal="70" workbookViewId="0">
      <selection activeCell="A3" sqref="A3:F3"/>
    </sheetView>
  </sheetViews>
  <sheetFormatPr defaultColWidth="12.625" defaultRowHeight="14.25" x14ac:dyDescent="0.2"/>
  <cols>
    <col min="1" max="1" width="6" customWidth="1"/>
    <col min="2" max="2" width="16.625" bestFit="1" customWidth="1"/>
    <col min="3" max="3" width="18.75" bestFit="1" customWidth="1"/>
    <col min="4" max="4" width="13.125" bestFit="1" customWidth="1"/>
    <col min="5" max="5" width="20.375" bestFit="1" customWidth="1"/>
    <col min="6" max="6" width="13.125" bestFit="1" customWidth="1"/>
    <col min="7" max="7" width="16.5" customWidth="1"/>
    <col min="8" max="8" width="19.25" bestFit="1" customWidth="1"/>
    <col min="9" max="9" width="13.5" customWidth="1"/>
    <col min="10" max="10" width="8.125" customWidth="1"/>
    <col min="11" max="11" width="7" customWidth="1"/>
    <col min="12" max="12" width="6.625" customWidth="1"/>
    <col min="13" max="13" width="27.125" customWidth="1"/>
    <col min="14" max="14" width="17.125" customWidth="1"/>
  </cols>
  <sheetData>
    <row r="1" spans="1:14" s="1" customFormat="1" ht="18.95" customHeight="1" x14ac:dyDescent="0.25">
      <c r="A1" s="78" t="s">
        <v>396</v>
      </c>
      <c r="B1" s="78"/>
      <c r="C1" s="78"/>
      <c r="D1" s="78"/>
      <c r="E1" s="78"/>
      <c r="F1" s="78"/>
      <c r="M1" s="6"/>
      <c r="N1" s="6"/>
    </row>
    <row r="2" spans="1:14" s="1" customFormat="1" ht="18.95" customHeight="1" x14ac:dyDescent="0.25">
      <c r="A2" s="79" t="s">
        <v>528</v>
      </c>
      <c r="B2" s="79"/>
      <c r="C2" s="79"/>
      <c r="D2" s="79"/>
      <c r="E2" s="79"/>
      <c r="F2" s="79"/>
      <c r="M2" s="6"/>
      <c r="N2" s="6"/>
    </row>
    <row r="3" spans="1:14" s="1" customFormat="1" ht="18.95" customHeight="1" x14ac:dyDescent="0.25">
      <c r="A3" s="84" t="s">
        <v>406</v>
      </c>
      <c r="B3" s="84"/>
      <c r="C3" s="84"/>
      <c r="D3" s="84"/>
      <c r="E3" s="84"/>
      <c r="F3" s="84"/>
      <c r="M3" s="6"/>
      <c r="N3" s="6"/>
    </row>
    <row r="4" spans="1:14" s="1" customFormat="1" ht="18.95" customHeight="1" x14ac:dyDescent="0.2">
      <c r="A4" s="80" t="s">
        <v>397</v>
      </c>
      <c r="B4" s="80"/>
      <c r="C4" s="81"/>
      <c r="D4" s="82"/>
      <c r="E4" s="82"/>
      <c r="F4" s="83"/>
      <c r="M4" s="6"/>
      <c r="N4" s="6"/>
    </row>
    <row r="5" spans="1:14" s="1" customFormat="1" ht="18.95" customHeight="1" x14ac:dyDescent="0.2">
      <c r="A5" s="74" t="s">
        <v>398</v>
      </c>
      <c r="B5" s="74"/>
      <c r="C5" s="75"/>
      <c r="D5" s="76"/>
      <c r="E5" s="76"/>
      <c r="F5" s="77"/>
      <c r="M5" s="6"/>
      <c r="N5" s="6"/>
    </row>
    <row r="6" spans="1:14" s="1" customFormat="1" ht="18.95" customHeight="1" x14ac:dyDescent="0.2">
      <c r="A6" s="74" t="s">
        <v>399</v>
      </c>
      <c r="B6" s="74"/>
      <c r="C6" s="75"/>
      <c r="D6" s="76"/>
      <c r="E6" s="76"/>
      <c r="F6" s="77"/>
      <c r="M6" s="6"/>
      <c r="N6" s="6"/>
    </row>
    <row r="7" spans="1:14" s="1" customFormat="1" ht="18.95" customHeight="1" x14ac:dyDescent="0.2">
      <c r="A7" s="74" t="s">
        <v>400</v>
      </c>
      <c r="B7" s="74"/>
      <c r="C7" s="75"/>
      <c r="D7" s="76"/>
      <c r="E7" s="76"/>
      <c r="F7" s="77"/>
      <c r="M7" s="6"/>
      <c r="N7" s="6"/>
    </row>
    <row r="8" spans="1:14" s="1" customFormat="1" ht="18.95" customHeight="1" x14ac:dyDescent="0.2">
      <c r="A8" s="74" t="s">
        <v>401</v>
      </c>
      <c r="B8" s="74"/>
      <c r="C8" s="75"/>
      <c r="D8" s="76"/>
      <c r="E8" s="76"/>
      <c r="F8" s="77"/>
      <c r="M8" s="6"/>
      <c r="N8" s="6"/>
    </row>
    <row r="9" spans="1:14" s="1" customFormat="1" ht="18.95" customHeight="1" x14ac:dyDescent="0.2">
      <c r="A9" s="74" t="s">
        <v>402</v>
      </c>
      <c r="B9" s="74"/>
      <c r="C9" s="75"/>
      <c r="D9" s="76"/>
      <c r="E9" s="76"/>
      <c r="F9" s="77"/>
      <c r="M9" s="6"/>
      <c r="N9" s="6"/>
    </row>
    <row r="10" spans="1:14" s="1" customFormat="1" ht="18.95" customHeight="1" x14ac:dyDescent="0.2">
      <c r="A10" s="74" t="s">
        <v>403</v>
      </c>
      <c r="B10" s="74"/>
      <c r="C10" s="75"/>
      <c r="D10" s="76"/>
      <c r="E10" s="76"/>
      <c r="F10" s="77"/>
      <c r="M10" s="6"/>
      <c r="N10" s="6"/>
    </row>
    <row r="11" spans="1:14" s="1" customFormat="1" ht="18.95" customHeight="1" x14ac:dyDescent="0.2">
      <c r="A11" s="74" t="s">
        <v>404</v>
      </c>
      <c r="B11" s="74"/>
      <c r="C11" s="75"/>
      <c r="D11" s="76"/>
      <c r="E11" s="76"/>
      <c r="F11" s="77"/>
      <c r="M11" s="6"/>
      <c r="N11" s="6"/>
    </row>
    <row r="12" spans="1:14" s="1" customFormat="1" ht="18.95" customHeight="1" x14ac:dyDescent="0.2">
      <c r="A12" s="74" t="s">
        <v>405</v>
      </c>
      <c r="B12" s="74"/>
      <c r="C12" s="75"/>
      <c r="D12" s="76"/>
      <c r="E12" s="76"/>
      <c r="F12" s="77"/>
      <c r="M12" s="6"/>
      <c r="N12" s="6"/>
    </row>
    <row r="13" spans="1:14" s="1" customFormat="1" ht="15" x14ac:dyDescent="0.2">
      <c r="B13" s="6"/>
      <c r="E13" s="6"/>
      <c r="M13" s="6"/>
      <c r="N13" s="6"/>
    </row>
    <row r="14" spans="1:14" s="1" customFormat="1" ht="45" x14ac:dyDescent="0.2">
      <c r="A14" s="3" t="s">
        <v>303</v>
      </c>
      <c r="B14" s="3" t="s">
        <v>0</v>
      </c>
      <c r="C14" s="3" t="s">
        <v>1</v>
      </c>
      <c r="D14" s="3" t="s">
        <v>394</v>
      </c>
      <c r="E14" s="3" t="s">
        <v>2</v>
      </c>
      <c r="F14" s="3" t="s">
        <v>3</v>
      </c>
      <c r="G14" s="3" t="s">
        <v>4</v>
      </c>
      <c r="H14" s="3" t="s">
        <v>5</v>
      </c>
      <c r="I14" s="5" t="s">
        <v>8</v>
      </c>
      <c r="J14" s="5" t="s">
        <v>9</v>
      </c>
      <c r="K14" s="5" t="s">
        <v>10</v>
      </c>
      <c r="L14" s="4" t="s">
        <v>151</v>
      </c>
      <c r="M14" s="32" t="s">
        <v>7</v>
      </c>
      <c r="N14" s="51" t="s">
        <v>378</v>
      </c>
    </row>
    <row r="15" spans="1:14" s="1" customFormat="1" ht="14.45" customHeight="1" x14ac:dyDescent="0.2">
      <c r="A15" s="47" t="s">
        <v>70</v>
      </c>
      <c r="B15" s="50" t="s">
        <v>309</v>
      </c>
      <c r="C15" s="48" t="s">
        <v>12</v>
      </c>
      <c r="D15" s="48" t="s">
        <v>342</v>
      </c>
      <c r="E15" s="48" t="s">
        <v>343</v>
      </c>
      <c r="F15" s="48" t="s">
        <v>344</v>
      </c>
      <c r="G15" s="48">
        <v>19006</v>
      </c>
      <c r="H15" s="48" t="s">
        <v>345</v>
      </c>
      <c r="I15" s="56" t="s">
        <v>346</v>
      </c>
      <c r="J15" s="56">
        <v>80</v>
      </c>
      <c r="K15" s="56">
        <v>1</v>
      </c>
      <c r="L15" s="43" t="s">
        <v>302</v>
      </c>
      <c r="M15" s="43" t="s">
        <v>347</v>
      </c>
      <c r="N15" s="52">
        <v>0</v>
      </c>
    </row>
    <row r="16" spans="1:14" ht="22.5" customHeight="1" x14ac:dyDescent="0.3">
      <c r="M16" s="53" t="s">
        <v>379</v>
      </c>
      <c r="N16" s="54">
        <f>SUM(N1:N15)</f>
        <v>0</v>
      </c>
    </row>
    <row r="17" spans="13:14" ht="18.75" x14ac:dyDescent="0.3">
      <c r="M17" s="53" t="s">
        <v>380</v>
      </c>
      <c r="N17" s="54">
        <f>N16*0.23</f>
        <v>0</v>
      </c>
    </row>
    <row r="18" spans="13:14" ht="18.75" x14ac:dyDescent="0.3">
      <c r="M18" s="53" t="s">
        <v>381</v>
      </c>
      <c r="N18" s="54">
        <f>N17+N16</f>
        <v>0</v>
      </c>
    </row>
  </sheetData>
  <protectedRanges>
    <protectedRange sqref="B4:E12" name="Rozsah2_4"/>
  </protectedRanges>
  <mergeCells count="21">
    <mergeCell ref="A1:F1"/>
    <mergeCell ref="A2:F2"/>
    <mergeCell ref="A4:B4"/>
    <mergeCell ref="C4:F4"/>
    <mergeCell ref="A5:B5"/>
    <mergeCell ref="C5:F5"/>
    <mergeCell ref="A3:F3"/>
    <mergeCell ref="A12:B12"/>
    <mergeCell ref="C12:F12"/>
    <mergeCell ref="A9:B9"/>
    <mergeCell ref="C9:F9"/>
    <mergeCell ref="A10:B10"/>
    <mergeCell ref="C10:F10"/>
    <mergeCell ref="A11:B11"/>
    <mergeCell ref="C11:F11"/>
    <mergeCell ref="A6:B6"/>
    <mergeCell ref="C6:F6"/>
    <mergeCell ref="A7:B7"/>
    <mergeCell ref="C7:F7"/>
    <mergeCell ref="A8:B8"/>
    <mergeCell ref="C8:F8"/>
  </mergeCells>
  <pageMargins left="0.11811023622047245" right="0.11811023622047245" top="0.35433070866141736" bottom="0.35433070866141736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zoomScale="70" zoomScaleNormal="70" workbookViewId="0">
      <selection activeCell="A3" sqref="A3:F3"/>
    </sheetView>
  </sheetViews>
  <sheetFormatPr defaultColWidth="12.625" defaultRowHeight="15" x14ac:dyDescent="0.2"/>
  <cols>
    <col min="1" max="1" width="6" style="1" customWidth="1"/>
    <col min="2" max="2" width="16.625" style="6" bestFit="1" customWidth="1"/>
    <col min="3" max="3" width="18.75" style="1" bestFit="1" customWidth="1"/>
    <col min="4" max="4" width="13.125" style="1" bestFit="1" customWidth="1"/>
    <col min="5" max="5" width="24.5" style="6" bestFit="1" customWidth="1"/>
    <col min="6" max="6" width="13.125" style="1" bestFit="1" customWidth="1"/>
    <col min="7" max="7" width="10.75" style="1" bestFit="1" customWidth="1"/>
    <col min="8" max="8" width="19.25" style="1" bestFit="1" customWidth="1"/>
    <col min="9" max="9" width="13.5" style="1" customWidth="1"/>
    <col min="10" max="10" width="8.125" style="1" customWidth="1"/>
    <col min="11" max="11" width="7" style="1" customWidth="1"/>
    <col min="12" max="12" width="6.625" style="1" customWidth="1"/>
    <col min="13" max="13" width="27.125" style="6" customWidth="1"/>
    <col min="14" max="14" width="17.125" style="6" customWidth="1"/>
    <col min="15" max="16384" width="12.625" style="1"/>
  </cols>
  <sheetData>
    <row r="1" spans="1:14" ht="18.95" customHeight="1" x14ac:dyDescent="0.25">
      <c r="A1" s="78" t="s">
        <v>396</v>
      </c>
      <c r="B1" s="78"/>
      <c r="C1" s="78"/>
      <c r="D1" s="78"/>
      <c r="E1" s="78"/>
      <c r="F1" s="78"/>
    </row>
    <row r="2" spans="1:14" ht="18.95" customHeight="1" x14ac:dyDescent="0.25">
      <c r="A2" s="79" t="s">
        <v>528</v>
      </c>
      <c r="B2" s="79"/>
      <c r="C2" s="79"/>
      <c r="D2" s="79"/>
      <c r="E2" s="79"/>
      <c r="F2" s="79"/>
    </row>
    <row r="3" spans="1:14" ht="18.95" customHeight="1" x14ac:dyDescent="0.25">
      <c r="A3" s="84" t="s">
        <v>537</v>
      </c>
      <c r="B3" s="84"/>
      <c r="C3" s="84"/>
      <c r="D3" s="84"/>
      <c r="E3" s="84"/>
      <c r="F3" s="84"/>
    </row>
    <row r="4" spans="1:14" ht="18.95" customHeight="1" x14ac:dyDescent="0.2">
      <c r="A4" s="80" t="s">
        <v>397</v>
      </c>
      <c r="B4" s="80"/>
      <c r="C4" s="81"/>
      <c r="D4" s="82"/>
      <c r="E4" s="82"/>
      <c r="F4" s="83"/>
    </row>
    <row r="5" spans="1:14" ht="18.95" customHeight="1" x14ac:dyDescent="0.2">
      <c r="A5" s="74" t="s">
        <v>398</v>
      </c>
      <c r="B5" s="74"/>
      <c r="C5" s="75"/>
      <c r="D5" s="76"/>
      <c r="E5" s="76"/>
      <c r="F5" s="77"/>
    </row>
    <row r="6" spans="1:14" ht="18.95" customHeight="1" x14ac:dyDescent="0.2">
      <c r="A6" s="74" t="s">
        <v>399</v>
      </c>
      <c r="B6" s="74"/>
      <c r="C6" s="75"/>
      <c r="D6" s="76"/>
      <c r="E6" s="76"/>
      <c r="F6" s="77"/>
    </row>
    <row r="7" spans="1:14" ht="18.95" customHeight="1" x14ac:dyDescent="0.2">
      <c r="A7" s="74" t="s">
        <v>400</v>
      </c>
      <c r="B7" s="74"/>
      <c r="C7" s="75"/>
      <c r="D7" s="76"/>
      <c r="E7" s="76"/>
      <c r="F7" s="77"/>
    </row>
    <row r="8" spans="1:14" ht="18.95" customHeight="1" x14ac:dyDescent="0.2">
      <c r="A8" s="74" t="s">
        <v>401</v>
      </c>
      <c r="B8" s="74"/>
      <c r="C8" s="75"/>
      <c r="D8" s="76"/>
      <c r="E8" s="76"/>
      <c r="F8" s="77"/>
    </row>
    <row r="9" spans="1:14" ht="18.95" customHeight="1" x14ac:dyDescent="0.2">
      <c r="A9" s="74" t="s">
        <v>402</v>
      </c>
      <c r="B9" s="74"/>
      <c r="C9" s="75"/>
      <c r="D9" s="76"/>
      <c r="E9" s="76"/>
      <c r="F9" s="77"/>
    </row>
    <row r="10" spans="1:14" ht="18.95" customHeight="1" x14ac:dyDescent="0.2">
      <c r="A10" s="74" t="s">
        <v>403</v>
      </c>
      <c r="B10" s="74"/>
      <c r="C10" s="75"/>
      <c r="D10" s="76"/>
      <c r="E10" s="76"/>
      <c r="F10" s="77"/>
    </row>
    <row r="11" spans="1:14" ht="18.95" customHeight="1" x14ac:dyDescent="0.2">
      <c r="A11" s="74" t="s">
        <v>404</v>
      </c>
      <c r="B11" s="74"/>
      <c r="C11" s="75"/>
      <c r="D11" s="76"/>
      <c r="E11" s="76"/>
      <c r="F11" s="77"/>
    </row>
    <row r="12" spans="1:14" ht="18.95" customHeight="1" x14ac:dyDescent="0.2">
      <c r="A12" s="74" t="s">
        <v>405</v>
      </c>
      <c r="B12" s="74"/>
      <c r="C12" s="75"/>
      <c r="D12" s="76"/>
      <c r="E12" s="76"/>
      <c r="F12" s="77"/>
    </row>
    <row r="14" spans="1:14" ht="45" x14ac:dyDescent="0.2">
      <c r="A14" s="3" t="s">
        <v>303</v>
      </c>
      <c r="B14" s="3" t="s">
        <v>0</v>
      </c>
      <c r="C14" s="3" t="s">
        <v>1</v>
      </c>
      <c r="D14" s="3" t="s">
        <v>394</v>
      </c>
      <c r="E14" s="3" t="s">
        <v>2</v>
      </c>
      <c r="F14" s="3" t="s">
        <v>3</v>
      </c>
      <c r="G14" s="3" t="s">
        <v>4</v>
      </c>
      <c r="H14" s="3" t="s">
        <v>5</v>
      </c>
      <c r="I14" s="5" t="s">
        <v>8</v>
      </c>
      <c r="J14" s="5" t="s">
        <v>9</v>
      </c>
      <c r="K14" s="5" t="s">
        <v>10</v>
      </c>
      <c r="L14" s="4" t="s">
        <v>151</v>
      </c>
      <c r="M14" s="32" t="s">
        <v>7</v>
      </c>
      <c r="N14" s="51" t="s">
        <v>378</v>
      </c>
    </row>
    <row r="15" spans="1:14" ht="30" x14ac:dyDescent="0.2">
      <c r="A15" s="7" t="s">
        <v>34</v>
      </c>
      <c r="B15" s="9" t="s">
        <v>11</v>
      </c>
      <c r="C15" s="8" t="s">
        <v>12</v>
      </c>
      <c r="D15" s="9" t="s">
        <v>188</v>
      </c>
      <c r="E15" s="9" t="s">
        <v>16</v>
      </c>
      <c r="F15" s="8" t="s">
        <v>14</v>
      </c>
      <c r="G15" s="10">
        <v>2003184</v>
      </c>
      <c r="H15" s="8" t="s">
        <v>15</v>
      </c>
      <c r="I15" s="12" t="s">
        <v>43</v>
      </c>
      <c r="J15" s="12">
        <v>150</v>
      </c>
      <c r="K15" s="12">
        <v>1</v>
      </c>
      <c r="L15" s="11" t="s">
        <v>85</v>
      </c>
      <c r="M15" s="33" t="s">
        <v>159</v>
      </c>
      <c r="N15" s="52">
        <v>0</v>
      </c>
    </row>
    <row r="16" spans="1:14" ht="30" x14ac:dyDescent="0.2">
      <c r="A16" s="7" t="s">
        <v>35</v>
      </c>
      <c r="B16" s="9" t="s">
        <v>11</v>
      </c>
      <c r="C16" s="8" t="s">
        <v>12</v>
      </c>
      <c r="D16" s="9" t="s">
        <v>188</v>
      </c>
      <c r="E16" s="9" t="s">
        <v>13</v>
      </c>
      <c r="F16" s="8" t="s">
        <v>14</v>
      </c>
      <c r="G16" s="10">
        <v>2003185</v>
      </c>
      <c r="H16" s="8" t="s">
        <v>15</v>
      </c>
      <c r="I16" s="12" t="s">
        <v>43</v>
      </c>
      <c r="J16" s="12">
        <v>150</v>
      </c>
      <c r="K16" s="12">
        <v>1</v>
      </c>
      <c r="L16" s="11" t="s">
        <v>85</v>
      </c>
      <c r="M16" s="33" t="s">
        <v>157</v>
      </c>
      <c r="N16" s="52">
        <v>0</v>
      </c>
    </row>
    <row r="17" spans="1:14" ht="30" x14ac:dyDescent="0.2">
      <c r="A17" s="7" t="s">
        <v>47</v>
      </c>
      <c r="B17" s="9" t="s">
        <v>11</v>
      </c>
      <c r="C17" s="8" t="s">
        <v>12</v>
      </c>
      <c r="D17" s="8">
        <v>14</v>
      </c>
      <c r="E17" s="9" t="s">
        <v>164</v>
      </c>
      <c r="F17" s="8" t="s">
        <v>14</v>
      </c>
      <c r="G17" s="10">
        <v>2003182</v>
      </c>
      <c r="H17" s="8" t="s">
        <v>15</v>
      </c>
      <c r="I17" s="12" t="s">
        <v>45</v>
      </c>
      <c r="J17" s="12">
        <v>100</v>
      </c>
      <c r="K17" s="12">
        <v>1</v>
      </c>
      <c r="L17" s="11" t="s">
        <v>85</v>
      </c>
      <c r="M17" s="33" t="s">
        <v>254</v>
      </c>
      <c r="N17" s="52">
        <v>0</v>
      </c>
    </row>
    <row r="18" spans="1:14" ht="30" x14ac:dyDescent="0.2">
      <c r="A18" s="7" t="s">
        <v>69</v>
      </c>
      <c r="B18" s="9" t="s">
        <v>11</v>
      </c>
      <c r="C18" s="8" t="s">
        <v>12</v>
      </c>
      <c r="D18" s="8">
        <v>11</v>
      </c>
      <c r="E18" s="9" t="s">
        <v>164</v>
      </c>
      <c r="F18" s="8" t="s">
        <v>14</v>
      </c>
      <c r="G18" s="10">
        <v>2003179</v>
      </c>
      <c r="H18" s="8" t="s">
        <v>15</v>
      </c>
      <c r="I18" s="12" t="s">
        <v>45</v>
      </c>
      <c r="J18" s="12">
        <v>100</v>
      </c>
      <c r="K18" s="12">
        <v>1</v>
      </c>
      <c r="L18" s="11" t="s">
        <v>85</v>
      </c>
      <c r="M18" s="33" t="s">
        <v>168</v>
      </c>
      <c r="N18" s="52">
        <v>0</v>
      </c>
    </row>
    <row r="19" spans="1:14" x14ac:dyDescent="0.2">
      <c r="A19" s="7" t="s">
        <v>82</v>
      </c>
      <c r="B19" s="9" t="s">
        <v>11</v>
      </c>
      <c r="C19" s="8" t="s">
        <v>12</v>
      </c>
      <c r="D19" s="15">
        <v>10</v>
      </c>
      <c r="E19" s="9" t="s">
        <v>29</v>
      </c>
      <c r="F19" s="8" t="s">
        <v>14</v>
      </c>
      <c r="G19" s="10">
        <v>2003178</v>
      </c>
      <c r="H19" s="8" t="s">
        <v>15</v>
      </c>
      <c r="I19" s="12" t="s">
        <v>45</v>
      </c>
      <c r="J19" s="12">
        <v>100</v>
      </c>
      <c r="K19" s="12">
        <v>1</v>
      </c>
      <c r="L19" s="11" t="s">
        <v>85</v>
      </c>
      <c r="M19" s="33" t="s">
        <v>157</v>
      </c>
      <c r="N19" s="52">
        <v>0</v>
      </c>
    </row>
    <row r="20" spans="1:14" ht="30" x14ac:dyDescent="0.2">
      <c r="A20" s="7" t="s">
        <v>92</v>
      </c>
      <c r="B20" s="9" t="s">
        <v>11</v>
      </c>
      <c r="C20" s="8" t="s">
        <v>12</v>
      </c>
      <c r="D20" s="15">
        <v>9</v>
      </c>
      <c r="E20" s="9" t="s">
        <v>29</v>
      </c>
      <c r="F20" s="8" t="s">
        <v>14</v>
      </c>
      <c r="G20" s="16">
        <v>2003177</v>
      </c>
      <c r="H20" s="8" t="s">
        <v>15</v>
      </c>
      <c r="I20" s="12" t="s">
        <v>45</v>
      </c>
      <c r="J20" s="12">
        <v>100</v>
      </c>
      <c r="K20" s="12">
        <v>1</v>
      </c>
      <c r="L20" s="11" t="s">
        <v>85</v>
      </c>
      <c r="M20" s="33" t="s">
        <v>195</v>
      </c>
      <c r="N20" s="52">
        <v>0</v>
      </c>
    </row>
    <row r="21" spans="1:14" x14ac:dyDescent="0.2">
      <c r="A21" s="7" t="s">
        <v>104</v>
      </c>
      <c r="B21" s="9" t="s">
        <v>11</v>
      </c>
      <c r="C21" s="8" t="s">
        <v>12</v>
      </c>
      <c r="D21" s="15">
        <v>7</v>
      </c>
      <c r="E21" s="9" t="s">
        <v>29</v>
      </c>
      <c r="F21" s="8" t="s">
        <v>14</v>
      </c>
      <c r="G21" s="15">
        <v>2003175</v>
      </c>
      <c r="H21" s="8" t="s">
        <v>15</v>
      </c>
      <c r="I21" s="12" t="s">
        <v>45</v>
      </c>
      <c r="J21" s="12">
        <v>100</v>
      </c>
      <c r="K21" s="12">
        <v>1</v>
      </c>
      <c r="L21" s="11" t="s">
        <v>85</v>
      </c>
      <c r="M21" s="33" t="s">
        <v>157</v>
      </c>
      <c r="N21" s="52">
        <v>0</v>
      </c>
    </row>
    <row r="22" spans="1:14" x14ac:dyDescent="0.2">
      <c r="A22" s="7" t="s">
        <v>109</v>
      </c>
      <c r="B22" s="9" t="s">
        <v>11</v>
      </c>
      <c r="C22" s="8" t="s">
        <v>12</v>
      </c>
      <c r="D22" s="15">
        <v>6</v>
      </c>
      <c r="E22" s="9" t="s">
        <v>29</v>
      </c>
      <c r="F22" s="8" t="s">
        <v>14</v>
      </c>
      <c r="G22" s="15">
        <v>2003174</v>
      </c>
      <c r="H22" s="8" t="s">
        <v>15</v>
      </c>
      <c r="I22" s="12" t="s">
        <v>45</v>
      </c>
      <c r="J22" s="12">
        <v>100</v>
      </c>
      <c r="K22" s="12">
        <v>1</v>
      </c>
      <c r="L22" s="11" t="s">
        <v>85</v>
      </c>
      <c r="M22" s="33" t="s">
        <v>157</v>
      </c>
      <c r="N22" s="52">
        <v>0</v>
      </c>
    </row>
    <row r="23" spans="1:14" x14ac:dyDescent="0.2">
      <c r="A23" s="7" t="s">
        <v>110</v>
      </c>
      <c r="B23" s="9" t="s">
        <v>11</v>
      </c>
      <c r="C23" s="8" t="s">
        <v>12</v>
      </c>
      <c r="D23" s="15">
        <v>5</v>
      </c>
      <c r="E23" s="9" t="s">
        <v>29</v>
      </c>
      <c r="F23" s="8" t="s">
        <v>14</v>
      </c>
      <c r="G23" s="15">
        <v>2003173</v>
      </c>
      <c r="H23" s="8" t="s">
        <v>15</v>
      </c>
      <c r="I23" s="12" t="s">
        <v>45</v>
      </c>
      <c r="J23" s="12">
        <v>100</v>
      </c>
      <c r="K23" s="12">
        <v>1</v>
      </c>
      <c r="L23" s="11" t="s">
        <v>85</v>
      </c>
      <c r="M23" s="33" t="s">
        <v>157</v>
      </c>
      <c r="N23" s="52">
        <v>0</v>
      </c>
    </row>
    <row r="24" spans="1:14" ht="30" x14ac:dyDescent="0.2">
      <c r="A24" s="7" t="s">
        <v>117</v>
      </c>
      <c r="B24" s="9" t="s">
        <v>11</v>
      </c>
      <c r="C24" s="8" t="s">
        <v>12</v>
      </c>
      <c r="D24" s="15">
        <v>4</v>
      </c>
      <c r="E24" s="9" t="s">
        <v>29</v>
      </c>
      <c r="F24" s="8" t="s">
        <v>14</v>
      </c>
      <c r="G24" s="15">
        <v>2003172</v>
      </c>
      <c r="H24" s="8" t="s">
        <v>15</v>
      </c>
      <c r="I24" s="12" t="s">
        <v>45</v>
      </c>
      <c r="J24" s="12">
        <v>100</v>
      </c>
      <c r="K24" s="12">
        <v>1</v>
      </c>
      <c r="L24" s="11" t="s">
        <v>85</v>
      </c>
      <c r="M24" s="33" t="s">
        <v>187</v>
      </c>
      <c r="N24" s="52">
        <v>0</v>
      </c>
    </row>
    <row r="25" spans="1:14" x14ac:dyDescent="0.2">
      <c r="A25" s="18" t="s">
        <v>206</v>
      </c>
      <c r="B25" s="9" t="s">
        <v>11</v>
      </c>
      <c r="C25" s="8" t="s">
        <v>12</v>
      </c>
      <c r="D25" s="15">
        <v>3</v>
      </c>
      <c r="E25" s="9" t="s">
        <v>29</v>
      </c>
      <c r="F25" s="8" t="s">
        <v>14</v>
      </c>
      <c r="G25" s="15">
        <v>2003171</v>
      </c>
      <c r="H25" s="8" t="s">
        <v>15</v>
      </c>
      <c r="I25" s="12" t="s">
        <v>45</v>
      </c>
      <c r="J25" s="12">
        <v>100</v>
      </c>
      <c r="K25" s="12">
        <v>1</v>
      </c>
      <c r="L25" s="11" t="s">
        <v>85</v>
      </c>
      <c r="M25" s="33" t="s">
        <v>157</v>
      </c>
      <c r="N25" s="52">
        <v>0</v>
      </c>
    </row>
    <row r="26" spans="1:14" x14ac:dyDescent="0.2">
      <c r="A26" s="18" t="s">
        <v>225</v>
      </c>
      <c r="B26" s="9" t="s">
        <v>11</v>
      </c>
      <c r="C26" s="8" t="s">
        <v>12</v>
      </c>
      <c r="D26" s="8">
        <v>2</v>
      </c>
      <c r="E26" s="9" t="s">
        <v>29</v>
      </c>
      <c r="F26" s="8" t="s">
        <v>14</v>
      </c>
      <c r="G26" s="8">
        <v>2003170</v>
      </c>
      <c r="H26" s="8" t="s">
        <v>15</v>
      </c>
      <c r="I26" s="12" t="s">
        <v>45</v>
      </c>
      <c r="J26" s="12">
        <v>100</v>
      </c>
      <c r="K26" s="12">
        <v>1</v>
      </c>
      <c r="L26" s="11" t="s">
        <v>85</v>
      </c>
      <c r="M26" s="33" t="s">
        <v>226</v>
      </c>
      <c r="N26" s="52">
        <v>0</v>
      </c>
    </row>
    <row r="27" spans="1:14" x14ac:dyDescent="0.2">
      <c r="A27" s="8">
        <v>263</v>
      </c>
      <c r="B27" s="9" t="s">
        <v>11</v>
      </c>
      <c r="C27" s="8" t="s">
        <v>12</v>
      </c>
      <c r="D27" s="8">
        <v>2</v>
      </c>
      <c r="E27" s="9" t="s">
        <v>228</v>
      </c>
      <c r="F27" s="8" t="s">
        <v>14</v>
      </c>
      <c r="G27" s="8">
        <v>2003188</v>
      </c>
      <c r="H27" s="8"/>
      <c r="I27" s="12" t="s">
        <v>128</v>
      </c>
      <c r="J27" s="12">
        <v>120</v>
      </c>
      <c r="K27" s="12">
        <v>1</v>
      </c>
      <c r="L27" s="11" t="s">
        <v>85</v>
      </c>
      <c r="M27" s="33" t="s">
        <v>226</v>
      </c>
      <c r="N27" s="52">
        <v>0</v>
      </c>
    </row>
    <row r="28" spans="1:14" x14ac:dyDescent="0.2">
      <c r="A28" s="8">
        <v>232</v>
      </c>
      <c r="B28" s="9" t="s">
        <v>11</v>
      </c>
      <c r="C28" s="8" t="s">
        <v>12</v>
      </c>
      <c r="D28" s="8">
        <v>1</v>
      </c>
      <c r="E28" s="9" t="s">
        <v>29</v>
      </c>
      <c r="F28" s="8" t="s">
        <v>14</v>
      </c>
      <c r="G28" s="8">
        <v>2003164</v>
      </c>
      <c r="H28" s="8" t="s">
        <v>15</v>
      </c>
      <c r="I28" s="14" t="s">
        <v>224</v>
      </c>
      <c r="J28" s="14">
        <v>160</v>
      </c>
      <c r="K28" s="14">
        <v>1</v>
      </c>
      <c r="L28" s="11" t="s">
        <v>85</v>
      </c>
      <c r="M28" s="34" t="s">
        <v>157</v>
      </c>
      <c r="N28" s="52">
        <v>0</v>
      </c>
    </row>
    <row r="29" spans="1:14" x14ac:dyDescent="0.2">
      <c r="A29" s="8">
        <v>234</v>
      </c>
      <c r="B29" s="9" t="s">
        <v>11</v>
      </c>
      <c r="C29" s="8" t="s">
        <v>12</v>
      </c>
      <c r="D29" s="8">
        <v>1</v>
      </c>
      <c r="E29" s="9" t="s">
        <v>235</v>
      </c>
      <c r="F29" s="8" t="s">
        <v>14</v>
      </c>
      <c r="G29" s="8">
        <v>2003167</v>
      </c>
      <c r="H29" s="8" t="s">
        <v>121</v>
      </c>
      <c r="I29" s="14" t="s">
        <v>236</v>
      </c>
      <c r="J29" s="14">
        <v>100</v>
      </c>
      <c r="K29" s="14">
        <v>1</v>
      </c>
      <c r="L29" s="11" t="s">
        <v>85</v>
      </c>
      <c r="M29" s="34" t="s">
        <v>157</v>
      </c>
      <c r="N29" s="52">
        <v>0</v>
      </c>
    </row>
    <row r="30" spans="1:14" x14ac:dyDescent="0.2">
      <c r="A30" s="8">
        <v>235</v>
      </c>
      <c r="B30" s="9" t="s">
        <v>11</v>
      </c>
      <c r="C30" s="8" t="s">
        <v>12</v>
      </c>
      <c r="D30" s="8">
        <v>1</v>
      </c>
      <c r="E30" s="9" t="s">
        <v>237</v>
      </c>
      <c r="F30" s="8" t="s">
        <v>14</v>
      </c>
      <c r="G30" s="8">
        <v>2003166</v>
      </c>
      <c r="H30" s="8" t="s">
        <v>121</v>
      </c>
      <c r="I30" s="14"/>
      <c r="J30" s="14"/>
      <c r="K30" s="14"/>
      <c r="L30" s="11" t="s">
        <v>85</v>
      </c>
      <c r="M30" s="34" t="s">
        <v>168</v>
      </c>
      <c r="N30" s="52">
        <v>0</v>
      </c>
    </row>
    <row r="31" spans="1:14" ht="18.75" x14ac:dyDescent="0.3">
      <c r="L31" s="67"/>
      <c r="M31" s="53" t="s">
        <v>379</v>
      </c>
      <c r="N31" s="54">
        <f>SUM(N15:N30)</f>
        <v>0</v>
      </c>
    </row>
    <row r="32" spans="1:14" ht="18.75" x14ac:dyDescent="0.3">
      <c r="L32" s="67"/>
      <c r="M32" s="53" t="s">
        <v>380</v>
      </c>
      <c r="N32" s="54">
        <f>N31*0.23</f>
        <v>0</v>
      </c>
    </row>
    <row r="33" spans="12:14" ht="18.75" x14ac:dyDescent="0.3">
      <c r="L33" s="67"/>
      <c r="M33" s="53" t="s">
        <v>381</v>
      </c>
      <c r="N33" s="54">
        <f>N32+N31</f>
        <v>0</v>
      </c>
    </row>
    <row r="34" spans="12:14" ht="18.75" x14ac:dyDescent="0.3">
      <c r="L34" s="67"/>
      <c r="M34" s="70"/>
      <c r="N34" s="71"/>
    </row>
    <row r="35" spans="12:14" x14ac:dyDescent="0.2">
      <c r="L35" s="67"/>
    </row>
  </sheetData>
  <protectedRanges>
    <protectedRange sqref="B4:E12" name="Rozsah2_4_1"/>
  </protectedRanges>
  <mergeCells count="21">
    <mergeCell ref="C7:F7"/>
    <mergeCell ref="A1:F1"/>
    <mergeCell ref="A2:F2"/>
    <mergeCell ref="A4:B4"/>
    <mergeCell ref="C4:F4"/>
    <mergeCell ref="A11:B11"/>
    <mergeCell ref="C11:F11"/>
    <mergeCell ref="A3:F3"/>
    <mergeCell ref="A12:B12"/>
    <mergeCell ref="C12:F12"/>
    <mergeCell ref="A8:B8"/>
    <mergeCell ref="C8:F8"/>
    <mergeCell ref="A9:B9"/>
    <mergeCell ref="C9:F9"/>
    <mergeCell ref="A10:B10"/>
    <mergeCell ref="C10:F10"/>
    <mergeCell ref="A5:B5"/>
    <mergeCell ref="C5:F5"/>
    <mergeCell ref="A6:B6"/>
    <mergeCell ref="C6:F6"/>
    <mergeCell ref="A7:B7"/>
  </mergeCells>
  <pageMargins left="0.11811023622047245" right="0.11811023622047245" top="0.15748031496062992" bottom="0.15748031496062992" header="0.31496062992125984" footer="0.31496062992125984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zoomScale="70" zoomScaleNormal="70" workbookViewId="0">
      <selection activeCell="A3" sqref="A3:F3"/>
    </sheetView>
  </sheetViews>
  <sheetFormatPr defaultColWidth="12.625" defaultRowHeight="15" x14ac:dyDescent="0.2"/>
  <cols>
    <col min="1" max="1" width="6" style="1" customWidth="1"/>
    <col min="2" max="2" width="16.625" style="6" bestFit="1" customWidth="1"/>
    <col min="3" max="3" width="28.25" style="1" bestFit="1" customWidth="1"/>
    <col min="4" max="4" width="13.125" style="1" bestFit="1" customWidth="1"/>
    <col min="5" max="5" width="31.875" style="6" bestFit="1" customWidth="1"/>
    <col min="6" max="6" width="13.125" style="1" bestFit="1" customWidth="1"/>
    <col min="7" max="7" width="10.75" style="1" bestFit="1" customWidth="1"/>
    <col min="8" max="8" width="14" style="1" bestFit="1" customWidth="1"/>
    <col min="9" max="9" width="13.5" style="1" customWidth="1"/>
    <col min="10" max="10" width="8.125" style="1" customWidth="1"/>
    <col min="11" max="11" width="7" style="1" customWidth="1"/>
    <col min="12" max="12" width="6.625" style="1" customWidth="1"/>
    <col min="13" max="13" width="27.125" style="6" customWidth="1"/>
    <col min="14" max="14" width="17.125" style="6" customWidth="1"/>
    <col min="15" max="16384" width="12.625" style="1"/>
  </cols>
  <sheetData>
    <row r="1" spans="1:14" ht="18.95" customHeight="1" x14ac:dyDescent="0.25">
      <c r="A1" s="78" t="s">
        <v>396</v>
      </c>
      <c r="B1" s="78"/>
      <c r="C1" s="78"/>
      <c r="D1" s="78"/>
      <c r="E1" s="78"/>
      <c r="F1" s="78"/>
    </row>
    <row r="2" spans="1:14" ht="18.95" customHeight="1" x14ac:dyDescent="0.25">
      <c r="A2" s="79" t="s">
        <v>528</v>
      </c>
      <c r="B2" s="79"/>
      <c r="C2" s="79"/>
      <c r="D2" s="79"/>
      <c r="E2" s="79"/>
      <c r="F2" s="79"/>
    </row>
    <row r="3" spans="1:14" ht="18.95" customHeight="1" x14ac:dyDescent="0.25">
      <c r="A3" s="84" t="s">
        <v>538</v>
      </c>
      <c r="B3" s="84"/>
      <c r="C3" s="84"/>
      <c r="D3" s="84"/>
      <c r="E3" s="84"/>
      <c r="F3" s="84"/>
    </row>
    <row r="4" spans="1:14" ht="18.95" customHeight="1" x14ac:dyDescent="0.2">
      <c r="A4" s="80" t="s">
        <v>397</v>
      </c>
      <c r="B4" s="80"/>
      <c r="C4" s="81"/>
      <c r="D4" s="82"/>
      <c r="E4" s="82"/>
      <c r="F4" s="83"/>
    </row>
    <row r="5" spans="1:14" ht="18.95" customHeight="1" x14ac:dyDescent="0.2">
      <c r="A5" s="74" t="s">
        <v>398</v>
      </c>
      <c r="B5" s="74"/>
      <c r="C5" s="75"/>
      <c r="D5" s="76"/>
      <c r="E5" s="76"/>
      <c r="F5" s="77"/>
    </row>
    <row r="6" spans="1:14" ht="18.95" customHeight="1" x14ac:dyDescent="0.2">
      <c r="A6" s="74" t="s">
        <v>399</v>
      </c>
      <c r="B6" s="74"/>
      <c r="C6" s="75"/>
      <c r="D6" s="76"/>
      <c r="E6" s="76"/>
      <c r="F6" s="77"/>
    </row>
    <row r="7" spans="1:14" ht="18.95" customHeight="1" x14ac:dyDescent="0.2">
      <c r="A7" s="74" t="s">
        <v>400</v>
      </c>
      <c r="B7" s="74"/>
      <c r="C7" s="75"/>
      <c r="D7" s="76"/>
      <c r="E7" s="76"/>
      <c r="F7" s="77"/>
    </row>
    <row r="8" spans="1:14" ht="18.95" customHeight="1" x14ac:dyDescent="0.2">
      <c r="A8" s="74" t="s">
        <v>401</v>
      </c>
      <c r="B8" s="74"/>
      <c r="C8" s="75"/>
      <c r="D8" s="76"/>
      <c r="E8" s="76"/>
      <c r="F8" s="77"/>
    </row>
    <row r="9" spans="1:14" ht="18.95" customHeight="1" x14ac:dyDescent="0.2">
      <c r="A9" s="74" t="s">
        <v>402</v>
      </c>
      <c r="B9" s="74"/>
      <c r="C9" s="75"/>
      <c r="D9" s="76"/>
      <c r="E9" s="76"/>
      <c r="F9" s="77"/>
    </row>
    <row r="10" spans="1:14" ht="18.95" customHeight="1" x14ac:dyDescent="0.2">
      <c r="A10" s="74" t="s">
        <v>403</v>
      </c>
      <c r="B10" s="74"/>
      <c r="C10" s="75"/>
      <c r="D10" s="76"/>
      <c r="E10" s="76"/>
      <c r="F10" s="77"/>
    </row>
    <row r="11" spans="1:14" ht="18.95" customHeight="1" x14ac:dyDescent="0.2">
      <c r="A11" s="74" t="s">
        <v>404</v>
      </c>
      <c r="B11" s="74"/>
      <c r="C11" s="75"/>
      <c r="D11" s="76"/>
      <c r="E11" s="76"/>
      <c r="F11" s="77"/>
    </row>
    <row r="12" spans="1:14" ht="18.95" customHeight="1" x14ac:dyDescent="0.2">
      <c r="A12" s="74" t="s">
        <v>405</v>
      </c>
      <c r="B12" s="74"/>
      <c r="C12" s="75"/>
      <c r="D12" s="76"/>
      <c r="E12" s="76"/>
      <c r="F12" s="77"/>
    </row>
    <row r="14" spans="1:14" ht="45" x14ac:dyDescent="0.2">
      <c r="A14" s="3" t="s">
        <v>303</v>
      </c>
      <c r="B14" s="3" t="s">
        <v>0</v>
      </c>
      <c r="C14" s="3" t="s">
        <v>1</v>
      </c>
      <c r="D14" s="3" t="s">
        <v>394</v>
      </c>
      <c r="E14" s="3" t="s">
        <v>2</v>
      </c>
      <c r="F14" s="3" t="s">
        <v>3</v>
      </c>
      <c r="G14" s="3" t="s">
        <v>4</v>
      </c>
      <c r="H14" s="3" t="s">
        <v>5</v>
      </c>
      <c r="I14" s="5" t="s">
        <v>8</v>
      </c>
      <c r="J14" s="5" t="s">
        <v>9</v>
      </c>
      <c r="K14" s="5" t="s">
        <v>10</v>
      </c>
      <c r="L14" s="4" t="s">
        <v>151</v>
      </c>
      <c r="M14" s="32" t="s">
        <v>7</v>
      </c>
      <c r="N14" s="51" t="s">
        <v>378</v>
      </c>
    </row>
    <row r="15" spans="1:14" x14ac:dyDescent="0.2">
      <c r="A15" s="8">
        <v>252</v>
      </c>
      <c r="B15" s="9" t="s">
        <v>11</v>
      </c>
      <c r="C15" s="8" t="s">
        <v>12</v>
      </c>
      <c r="D15" s="15">
        <v>3</v>
      </c>
      <c r="E15" s="9" t="s">
        <v>217</v>
      </c>
      <c r="F15" s="8" t="s">
        <v>17</v>
      </c>
      <c r="G15" s="10">
        <v>612360</v>
      </c>
      <c r="H15" s="8" t="s">
        <v>150</v>
      </c>
      <c r="I15" s="12" t="s">
        <v>128</v>
      </c>
      <c r="J15" s="12">
        <v>170</v>
      </c>
      <c r="K15" s="12">
        <v>2</v>
      </c>
      <c r="L15" s="11" t="s">
        <v>85</v>
      </c>
      <c r="M15" s="34" t="s">
        <v>218</v>
      </c>
      <c r="N15" s="52">
        <v>0</v>
      </c>
    </row>
    <row r="16" spans="1:14" x14ac:dyDescent="0.2">
      <c r="A16" s="8">
        <v>251</v>
      </c>
      <c r="B16" s="9" t="s">
        <v>11</v>
      </c>
      <c r="C16" s="8" t="s">
        <v>12</v>
      </c>
      <c r="D16" s="15">
        <v>3</v>
      </c>
      <c r="E16" s="9" t="s">
        <v>219</v>
      </c>
      <c r="F16" s="8" t="s">
        <v>17</v>
      </c>
      <c r="G16" s="10">
        <v>612372</v>
      </c>
      <c r="H16" s="8" t="s">
        <v>150</v>
      </c>
      <c r="I16" s="12" t="s">
        <v>128</v>
      </c>
      <c r="J16" s="12">
        <v>170</v>
      </c>
      <c r="K16" s="12">
        <v>2</v>
      </c>
      <c r="L16" s="11" t="s">
        <v>85</v>
      </c>
      <c r="M16" s="34" t="s">
        <v>218</v>
      </c>
      <c r="N16" s="52">
        <v>0</v>
      </c>
    </row>
    <row r="17" spans="1:14" ht="30" x14ac:dyDescent="0.2">
      <c r="A17" s="8">
        <v>249</v>
      </c>
      <c r="B17" s="9" t="s">
        <v>11</v>
      </c>
      <c r="C17" s="8" t="s">
        <v>12</v>
      </c>
      <c r="D17" s="15">
        <v>3</v>
      </c>
      <c r="E17" s="9" t="s">
        <v>220</v>
      </c>
      <c r="F17" s="8" t="s">
        <v>17</v>
      </c>
      <c r="G17" s="10">
        <v>811844</v>
      </c>
      <c r="H17" s="8" t="s">
        <v>150</v>
      </c>
      <c r="I17" s="12" t="s">
        <v>42</v>
      </c>
      <c r="J17" s="12">
        <v>170</v>
      </c>
      <c r="K17" s="12">
        <v>2</v>
      </c>
      <c r="L17" s="11" t="s">
        <v>85</v>
      </c>
      <c r="M17" s="34" t="s">
        <v>221</v>
      </c>
      <c r="N17" s="52">
        <v>0</v>
      </c>
    </row>
    <row r="18" spans="1:14" ht="30" x14ac:dyDescent="0.2">
      <c r="A18" s="8">
        <v>233</v>
      </c>
      <c r="B18" s="9" t="s">
        <v>11</v>
      </c>
      <c r="C18" s="8" t="s">
        <v>12</v>
      </c>
      <c r="D18" s="8">
        <v>1</v>
      </c>
      <c r="E18" s="9" t="s">
        <v>31</v>
      </c>
      <c r="F18" s="8" t="s">
        <v>17</v>
      </c>
      <c r="G18" s="10">
        <v>311835</v>
      </c>
      <c r="H18" s="8" t="s">
        <v>18</v>
      </c>
      <c r="I18" s="14" t="s">
        <v>40</v>
      </c>
      <c r="J18" s="14">
        <v>100</v>
      </c>
      <c r="K18" s="14">
        <v>1</v>
      </c>
      <c r="L18" s="11" t="s">
        <v>85</v>
      </c>
      <c r="M18" s="34" t="s">
        <v>239</v>
      </c>
      <c r="N18" s="52">
        <v>0</v>
      </c>
    </row>
    <row r="19" spans="1:14" x14ac:dyDescent="0.25">
      <c r="A19" s="8">
        <v>213</v>
      </c>
      <c r="B19" s="9" t="s">
        <v>11</v>
      </c>
      <c r="C19" s="15" t="s">
        <v>216</v>
      </c>
      <c r="D19" s="8" t="s">
        <v>129</v>
      </c>
      <c r="E19" s="9" t="s">
        <v>276</v>
      </c>
      <c r="F19" s="8" t="s">
        <v>17</v>
      </c>
      <c r="G19" s="8">
        <v>417465</v>
      </c>
      <c r="H19" s="8"/>
      <c r="I19" s="12" t="s">
        <v>270</v>
      </c>
      <c r="J19" s="12">
        <v>100</v>
      </c>
      <c r="K19" s="12">
        <v>2</v>
      </c>
      <c r="L19" s="11" t="s">
        <v>85</v>
      </c>
      <c r="M19" s="35" t="s">
        <v>250</v>
      </c>
      <c r="N19" s="52">
        <v>0</v>
      </c>
    </row>
    <row r="20" spans="1:14" ht="30" x14ac:dyDescent="0.25">
      <c r="A20" s="8">
        <v>274</v>
      </c>
      <c r="B20" s="9" t="s">
        <v>11</v>
      </c>
      <c r="C20" s="9" t="s">
        <v>212</v>
      </c>
      <c r="D20" s="8" t="s">
        <v>73</v>
      </c>
      <c r="E20" s="9" t="s">
        <v>279</v>
      </c>
      <c r="F20" s="8" t="s">
        <v>17</v>
      </c>
      <c r="G20" s="8">
        <v>617143</v>
      </c>
      <c r="H20" s="8" t="s">
        <v>280</v>
      </c>
      <c r="I20" s="12" t="s">
        <v>278</v>
      </c>
      <c r="J20" s="12">
        <v>180</v>
      </c>
      <c r="K20" s="12">
        <v>2</v>
      </c>
      <c r="L20" s="20" t="s">
        <v>85</v>
      </c>
      <c r="M20" s="34" t="s">
        <v>281</v>
      </c>
      <c r="N20" s="52">
        <v>0</v>
      </c>
    </row>
    <row r="21" spans="1:14" ht="30" x14ac:dyDescent="0.25">
      <c r="A21" s="8">
        <v>279</v>
      </c>
      <c r="B21" s="9" t="s">
        <v>11</v>
      </c>
      <c r="C21" s="8" t="s">
        <v>277</v>
      </c>
      <c r="D21" s="8" t="s">
        <v>73</v>
      </c>
      <c r="E21" s="9" t="s">
        <v>283</v>
      </c>
      <c r="F21" s="8" t="s">
        <v>17</v>
      </c>
      <c r="G21" s="8" t="s">
        <v>284</v>
      </c>
      <c r="H21" s="8"/>
      <c r="I21" s="12" t="s">
        <v>290</v>
      </c>
      <c r="J21" s="12">
        <v>160</v>
      </c>
      <c r="K21" s="12">
        <v>1</v>
      </c>
      <c r="L21" s="20" t="s">
        <v>85</v>
      </c>
      <c r="M21" s="34" t="s">
        <v>241</v>
      </c>
      <c r="N21" s="52">
        <v>0</v>
      </c>
    </row>
    <row r="22" spans="1:14" x14ac:dyDescent="0.25">
      <c r="A22" s="8">
        <v>280</v>
      </c>
      <c r="B22" s="9" t="s">
        <v>11</v>
      </c>
      <c r="C22" s="8" t="s">
        <v>277</v>
      </c>
      <c r="D22" s="8" t="s">
        <v>73</v>
      </c>
      <c r="E22" s="9" t="s">
        <v>285</v>
      </c>
      <c r="F22" s="8" t="s">
        <v>17</v>
      </c>
      <c r="G22" s="8" t="s">
        <v>286</v>
      </c>
      <c r="H22" s="8" t="s">
        <v>287</v>
      </c>
      <c r="I22" s="12" t="s">
        <v>289</v>
      </c>
      <c r="J22" s="12">
        <v>65</v>
      </c>
      <c r="K22" s="12">
        <v>2</v>
      </c>
      <c r="L22" s="20" t="s">
        <v>85</v>
      </c>
      <c r="M22" s="34" t="s">
        <v>288</v>
      </c>
      <c r="N22" s="52">
        <v>0</v>
      </c>
    </row>
    <row r="23" spans="1:14" ht="25.5" x14ac:dyDescent="0.2">
      <c r="A23" s="47" t="s">
        <v>32</v>
      </c>
      <c r="B23" s="50" t="s">
        <v>309</v>
      </c>
      <c r="C23" s="48" t="s">
        <v>12</v>
      </c>
      <c r="D23" s="48" t="s">
        <v>310</v>
      </c>
      <c r="E23" s="48" t="s">
        <v>311</v>
      </c>
      <c r="F23" s="48" t="s">
        <v>17</v>
      </c>
      <c r="G23" s="48">
        <v>1147515</v>
      </c>
      <c r="H23" s="48" t="s">
        <v>88</v>
      </c>
      <c r="I23" s="55" t="s">
        <v>312</v>
      </c>
      <c r="J23" s="55">
        <v>110</v>
      </c>
      <c r="K23" s="55">
        <v>1</v>
      </c>
      <c r="L23" s="43" t="s">
        <v>302</v>
      </c>
      <c r="M23" s="49" t="s">
        <v>207</v>
      </c>
      <c r="N23" s="52">
        <v>0</v>
      </c>
    </row>
    <row r="24" spans="1:14" ht="25.5" x14ac:dyDescent="0.2">
      <c r="A24" s="47" t="s">
        <v>33</v>
      </c>
      <c r="B24" s="50" t="s">
        <v>309</v>
      </c>
      <c r="C24" s="48" t="s">
        <v>12</v>
      </c>
      <c r="D24" s="48" t="s">
        <v>310</v>
      </c>
      <c r="E24" s="48" t="s">
        <v>311</v>
      </c>
      <c r="F24" s="48" t="s">
        <v>17</v>
      </c>
      <c r="G24" s="48">
        <v>211552</v>
      </c>
      <c r="H24" s="48" t="s">
        <v>313</v>
      </c>
      <c r="I24" s="55" t="s">
        <v>314</v>
      </c>
      <c r="J24" s="55">
        <v>120</v>
      </c>
      <c r="K24" s="55">
        <v>1</v>
      </c>
      <c r="L24" s="43" t="s">
        <v>302</v>
      </c>
      <c r="M24" s="49" t="s">
        <v>207</v>
      </c>
      <c r="N24" s="52">
        <v>0</v>
      </c>
    </row>
    <row r="25" spans="1:14" ht="25.5" x14ac:dyDescent="0.2">
      <c r="A25" s="47" t="s">
        <v>34</v>
      </c>
      <c r="B25" s="50" t="s">
        <v>309</v>
      </c>
      <c r="C25" s="48" t="s">
        <v>12</v>
      </c>
      <c r="D25" s="48" t="s">
        <v>315</v>
      </c>
      <c r="E25" s="48" t="s">
        <v>316</v>
      </c>
      <c r="F25" s="48" t="s">
        <v>17</v>
      </c>
      <c r="G25" s="48">
        <v>1114754</v>
      </c>
      <c r="H25" s="48" t="s">
        <v>317</v>
      </c>
      <c r="I25" s="55" t="s">
        <v>318</v>
      </c>
      <c r="J25" s="55">
        <v>100</v>
      </c>
      <c r="K25" s="55">
        <v>2</v>
      </c>
      <c r="L25" s="43" t="s">
        <v>302</v>
      </c>
      <c r="M25" s="43" t="s">
        <v>319</v>
      </c>
      <c r="N25" s="52">
        <v>0</v>
      </c>
    </row>
    <row r="26" spans="1:14" ht="25.5" x14ac:dyDescent="0.2">
      <c r="A26" s="47" t="s">
        <v>36</v>
      </c>
      <c r="B26" s="50" t="s">
        <v>309</v>
      </c>
      <c r="C26" s="48" t="s">
        <v>12</v>
      </c>
      <c r="D26" s="48" t="s">
        <v>320</v>
      </c>
      <c r="E26" s="48" t="s">
        <v>321</v>
      </c>
      <c r="F26" s="48" t="s">
        <v>17</v>
      </c>
      <c r="G26" s="48">
        <v>114731</v>
      </c>
      <c r="H26" s="48" t="s">
        <v>317</v>
      </c>
      <c r="I26" s="55"/>
      <c r="J26" s="55">
        <v>100</v>
      </c>
      <c r="K26" s="55"/>
      <c r="L26" s="43" t="s">
        <v>302</v>
      </c>
      <c r="M26" s="43" t="s">
        <v>322</v>
      </c>
      <c r="N26" s="52">
        <v>0</v>
      </c>
    </row>
    <row r="27" spans="1:14" ht="25.5" x14ac:dyDescent="0.2">
      <c r="A27" s="47" t="s">
        <v>49</v>
      </c>
      <c r="B27" s="50" t="s">
        <v>309</v>
      </c>
      <c r="C27" s="48" t="s">
        <v>12</v>
      </c>
      <c r="D27" s="48" t="s">
        <v>320</v>
      </c>
      <c r="E27" s="48" t="s">
        <v>323</v>
      </c>
      <c r="F27" s="48" t="s">
        <v>17</v>
      </c>
      <c r="G27" s="48">
        <v>114740</v>
      </c>
      <c r="H27" s="48" t="s">
        <v>317</v>
      </c>
      <c r="I27" s="55"/>
      <c r="J27" s="55"/>
      <c r="K27" s="55"/>
      <c r="L27" s="43" t="s">
        <v>302</v>
      </c>
      <c r="M27" s="43" t="s">
        <v>324</v>
      </c>
      <c r="N27" s="52">
        <v>0</v>
      </c>
    </row>
    <row r="28" spans="1:14" ht="25.5" x14ac:dyDescent="0.2">
      <c r="A28" s="47" t="s">
        <v>50</v>
      </c>
      <c r="B28" s="50" t="s">
        <v>309</v>
      </c>
      <c r="C28" s="48" t="s">
        <v>12</v>
      </c>
      <c r="D28" s="48" t="s">
        <v>320</v>
      </c>
      <c r="E28" s="48" t="s">
        <v>325</v>
      </c>
      <c r="F28" s="48" t="s">
        <v>17</v>
      </c>
      <c r="G28" s="48">
        <v>114751</v>
      </c>
      <c r="H28" s="48" t="s">
        <v>317</v>
      </c>
      <c r="I28" s="55"/>
      <c r="J28" s="55"/>
      <c r="K28" s="55"/>
      <c r="L28" s="43" t="s">
        <v>302</v>
      </c>
      <c r="M28" s="43" t="s">
        <v>326</v>
      </c>
      <c r="N28" s="52">
        <v>0</v>
      </c>
    </row>
    <row r="29" spans="1:14" ht="25.5" x14ac:dyDescent="0.2">
      <c r="A29" s="47" t="s">
        <v>55</v>
      </c>
      <c r="B29" s="50" t="s">
        <v>309</v>
      </c>
      <c r="C29" s="48" t="s">
        <v>12</v>
      </c>
      <c r="D29" s="48" t="s">
        <v>331</v>
      </c>
      <c r="E29" s="48" t="s">
        <v>328</v>
      </c>
      <c r="F29" s="48" t="s">
        <v>17</v>
      </c>
      <c r="G29" s="48">
        <v>410613</v>
      </c>
      <c r="H29" s="48" t="s">
        <v>329</v>
      </c>
      <c r="I29" s="55" t="s">
        <v>330</v>
      </c>
      <c r="J29" s="55">
        <v>70</v>
      </c>
      <c r="K29" s="55">
        <v>2</v>
      </c>
      <c r="L29" s="43" t="s">
        <v>302</v>
      </c>
      <c r="M29" s="49" t="s">
        <v>332</v>
      </c>
      <c r="N29" s="52">
        <v>0</v>
      </c>
    </row>
    <row r="30" spans="1:14" ht="25.5" x14ac:dyDescent="0.2">
      <c r="A30" s="47" t="s">
        <v>57</v>
      </c>
      <c r="B30" s="50" t="s">
        <v>309</v>
      </c>
      <c r="C30" s="48" t="s">
        <v>12</v>
      </c>
      <c r="D30" s="48" t="s">
        <v>333</v>
      </c>
      <c r="E30" s="48" t="s">
        <v>328</v>
      </c>
      <c r="F30" s="48" t="s">
        <v>17</v>
      </c>
      <c r="G30" s="48">
        <v>216071</v>
      </c>
      <c r="H30" s="48" t="s">
        <v>124</v>
      </c>
      <c r="I30" s="55" t="s">
        <v>327</v>
      </c>
      <c r="J30" s="55">
        <v>70</v>
      </c>
      <c r="K30" s="55">
        <v>1</v>
      </c>
      <c r="L30" s="43" t="s">
        <v>302</v>
      </c>
      <c r="M30" s="49" t="s">
        <v>334</v>
      </c>
      <c r="N30" s="52">
        <v>0</v>
      </c>
    </row>
    <row r="31" spans="1:14" ht="30" x14ac:dyDescent="0.2">
      <c r="A31" s="41" t="s">
        <v>349</v>
      </c>
      <c r="B31" s="42" t="s">
        <v>350</v>
      </c>
      <c r="C31" s="41" t="s">
        <v>351</v>
      </c>
      <c r="D31" s="41" t="s">
        <v>348</v>
      </c>
      <c r="E31" s="41" t="s">
        <v>352</v>
      </c>
      <c r="F31" s="48" t="s">
        <v>17</v>
      </c>
      <c r="G31" s="41">
        <v>215550</v>
      </c>
      <c r="H31" s="41" t="s">
        <v>353</v>
      </c>
      <c r="I31" s="57" t="s">
        <v>354</v>
      </c>
      <c r="J31" s="57">
        <v>100</v>
      </c>
      <c r="K31" s="57">
        <v>1</v>
      </c>
      <c r="L31" s="40" t="s">
        <v>302</v>
      </c>
      <c r="M31" s="39" t="s">
        <v>355</v>
      </c>
      <c r="N31" s="52">
        <v>0</v>
      </c>
    </row>
    <row r="32" spans="1:14" ht="30" x14ac:dyDescent="0.2">
      <c r="A32" s="41" t="s">
        <v>358</v>
      </c>
      <c r="B32" s="42" t="s">
        <v>350</v>
      </c>
      <c r="C32" s="41" t="s">
        <v>351</v>
      </c>
      <c r="D32" s="41" t="s">
        <v>357</v>
      </c>
      <c r="E32" s="41" t="s">
        <v>359</v>
      </c>
      <c r="F32" s="48" t="s">
        <v>17</v>
      </c>
      <c r="G32" s="41">
        <v>215553</v>
      </c>
      <c r="H32" s="41" t="s">
        <v>75</v>
      </c>
      <c r="I32" s="57" t="s">
        <v>360</v>
      </c>
      <c r="J32" s="57">
        <v>70</v>
      </c>
      <c r="K32" s="57">
        <v>2</v>
      </c>
      <c r="L32" s="40" t="s">
        <v>302</v>
      </c>
      <c r="M32" s="39" t="s">
        <v>361</v>
      </c>
      <c r="N32" s="52">
        <v>0</v>
      </c>
    </row>
    <row r="33" spans="1:14" ht="30" x14ac:dyDescent="0.2">
      <c r="A33" s="41" t="s">
        <v>362</v>
      </c>
      <c r="B33" s="42" t="s">
        <v>350</v>
      </c>
      <c r="C33" s="41" t="s">
        <v>351</v>
      </c>
      <c r="D33" s="41" t="s">
        <v>363</v>
      </c>
      <c r="E33" s="41" t="s">
        <v>364</v>
      </c>
      <c r="F33" s="48" t="s">
        <v>17</v>
      </c>
      <c r="G33" s="41">
        <v>215551</v>
      </c>
      <c r="H33" s="41" t="s">
        <v>356</v>
      </c>
      <c r="I33" s="57" t="s">
        <v>365</v>
      </c>
      <c r="J33" s="57">
        <v>100</v>
      </c>
      <c r="K33" s="57">
        <v>2</v>
      </c>
      <c r="L33" s="40" t="s">
        <v>366</v>
      </c>
      <c r="M33" s="40" t="s">
        <v>367</v>
      </c>
      <c r="N33" s="52">
        <v>0</v>
      </c>
    </row>
    <row r="34" spans="1:14" ht="30" x14ac:dyDescent="0.2">
      <c r="A34" s="41" t="s">
        <v>369</v>
      </c>
      <c r="B34" s="42" t="s">
        <v>350</v>
      </c>
      <c r="C34" s="41" t="s">
        <v>351</v>
      </c>
      <c r="D34" s="41" t="s">
        <v>363</v>
      </c>
      <c r="E34" s="41" t="s">
        <v>368</v>
      </c>
      <c r="F34" s="48" t="s">
        <v>17</v>
      </c>
      <c r="G34" s="41">
        <v>215552</v>
      </c>
      <c r="H34" s="41" t="s">
        <v>370</v>
      </c>
      <c r="I34" s="57" t="s">
        <v>371</v>
      </c>
      <c r="J34" s="57">
        <v>70</v>
      </c>
      <c r="K34" s="57">
        <v>2</v>
      </c>
      <c r="L34" s="40" t="s">
        <v>302</v>
      </c>
      <c r="M34" s="40" t="s">
        <v>372</v>
      </c>
      <c r="N34" s="52">
        <v>0</v>
      </c>
    </row>
    <row r="35" spans="1:14" ht="30" x14ac:dyDescent="0.2">
      <c r="A35" s="41" t="s">
        <v>373</v>
      </c>
      <c r="B35" s="42" t="s">
        <v>350</v>
      </c>
      <c r="C35" s="41" t="s">
        <v>351</v>
      </c>
      <c r="D35" s="41" t="s">
        <v>363</v>
      </c>
      <c r="E35" s="42" t="s">
        <v>374</v>
      </c>
      <c r="F35" s="48" t="s">
        <v>17</v>
      </c>
      <c r="G35" s="41">
        <v>215554</v>
      </c>
      <c r="H35" s="41" t="s">
        <v>375</v>
      </c>
      <c r="I35" s="57" t="s">
        <v>376</v>
      </c>
      <c r="J35" s="57">
        <v>70</v>
      </c>
      <c r="K35" s="57">
        <v>2</v>
      </c>
      <c r="L35" s="40" t="s">
        <v>302</v>
      </c>
      <c r="M35" s="39" t="s">
        <v>377</v>
      </c>
      <c r="N35" s="52">
        <v>0</v>
      </c>
    </row>
    <row r="36" spans="1:14" ht="18.75" x14ac:dyDescent="0.3">
      <c r="L36" s="67"/>
      <c r="M36" s="53" t="s">
        <v>379</v>
      </c>
      <c r="N36" s="54">
        <f>SUM(N15:N35)</f>
        <v>0</v>
      </c>
    </row>
    <row r="37" spans="1:14" ht="18.75" x14ac:dyDescent="0.3">
      <c r="L37" s="67"/>
      <c r="M37" s="53" t="s">
        <v>380</v>
      </c>
      <c r="N37" s="54">
        <f>N36*0.23</f>
        <v>0</v>
      </c>
    </row>
    <row r="38" spans="1:14" ht="18.75" x14ac:dyDescent="0.3">
      <c r="L38" s="67"/>
      <c r="M38" s="53" t="s">
        <v>381</v>
      </c>
      <c r="N38" s="54">
        <f>N37+N36</f>
        <v>0</v>
      </c>
    </row>
    <row r="39" spans="1:14" ht="18.75" x14ac:dyDescent="0.3">
      <c r="L39" s="67"/>
      <c r="M39" s="70"/>
      <c r="N39" s="71"/>
    </row>
    <row r="40" spans="1:14" x14ac:dyDescent="0.2">
      <c r="L40" s="67"/>
    </row>
  </sheetData>
  <protectedRanges>
    <protectedRange sqref="B4:E12" name="Rozsah2_4_1"/>
  </protectedRanges>
  <mergeCells count="21">
    <mergeCell ref="C7:F7"/>
    <mergeCell ref="A1:F1"/>
    <mergeCell ref="A2:F2"/>
    <mergeCell ref="A4:B4"/>
    <mergeCell ref="C4:F4"/>
    <mergeCell ref="A11:B11"/>
    <mergeCell ref="C11:F11"/>
    <mergeCell ref="A3:F3"/>
    <mergeCell ref="A12:B12"/>
    <mergeCell ref="C12:F12"/>
    <mergeCell ref="A8:B8"/>
    <mergeCell ref="C8:F8"/>
    <mergeCell ref="A9:B9"/>
    <mergeCell ref="C9:F9"/>
    <mergeCell ref="A10:B10"/>
    <mergeCell ref="C10:F10"/>
    <mergeCell ref="A5:B5"/>
    <mergeCell ref="C5:F5"/>
    <mergeCell ref="A6:B6"/>
    <mergeCell ref="C6:F6"/>
    <mergeCell ref="A7:B7"/>
  </mergeCells>
  <pageMargins left="0.11811023622047245" right="0.11811023622047245" top="0.15748031496062992" bottom="0.15748031496062992" header="0.31496062992125984" footer="0.31496062992125984"/>
  <pageSetup paperSize="9" scale="61" fitToHeight="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zoomScale="70" zoomScaleNormal="70" workbookViewId="0">
      <selection activeCell="A3" sqref="A3:F3"/>
    </sheetView>
  </sheetViews>
  <sheetFormatPr defaultColWidth="12.625" defaultRowHeight="15" x14ac:dyDescent="0.2"/>
  <cols>
    <col min="1" max="1" width="6" style="1" customWidth="1"/>
    <col min="2" max="2" width="19.125" style="6" customWidth="1"/>
    <col min="3" max="3" width="18.75" style="1" bestFit="1" customWidth="1"/>
    <col min="4" max="4" width="9.375" style="1" bestFit="1" customWidth="1"/>
    <col min="5" max="5" width="21.625" style="6" bestFit="1" customWidth="1"/>
    <col min="6" max="6" width="8.375" style="1" bestFit="1" customWidth="1"/>
    <col min="7" max="7" width="10.75" style="1" bestFit="1" customWidth="1"/>
    <col min="8" max="8" width="14" style="1" bestFit="1" customWidth="1"/>
    <col min="9" max="9" width="13.5" style="1" customWidth="1"/>
    <col min="10" max="10" width="8.125" style="1" customWidth="1"/>
    <col min="11" max="11" width="7" style="1" customWidth="1"/>
    <col min="12" max="12" width="6.625" style="1" customWidth="1"/>
    <col min="13" max="13" width="27.125" style="6" customWidth="1"/>
    <col min="14" max="14" width="17.125" style="6" customWidth="1"/>
    <col min="15" max="16384" width="12.625" style="1"/>
  </cols>
  <sheetData>
    <row r="1" spans="1:14" ht="18.95" customHeight="1" x14ac:dyDescent="0.25">
      <c r="A1" s="78" t="s">
        <v>396</v>
      </c>
      <c r="B1" s="78"/>
      <c r="C1" s="78"/>
      <c r="D1" s="78"/>
      <c r="E1" s="78"/>
      <c r="F1" s="78"/>
    </row>
    <row r="2" spans="1:14" ht="18.95" customHeight="1" x14ac:dyDescent="0.25">
      <c r="A2" s="79" t="s">
        <v>528</v>
      </c>
      <c r="B2" s="79"/>
      <c r="C2" s="79"/>
      <c r="D2" s="79"/>
      <c r="E2" s="79"/>
      <c r="F2" s="79"/>
    </row>
    <row r="3" spans="1:14" ht="18.95" customHeight="1" x14ac:dyDescent="0.25">
      <c r="A3" s="84" t="s">
        <v>539</v>
      </c>
      <c r="B3" s="84"/>
      <c r="C3" s="84"/>
      <c r="D3" s="84"/>
      <c r="E3" s="84"/>
      <c r="F3" s="84"/>
    </row>
    <row r="4" spans="1:14" ht="18.95" customHeight="1" x14ac:dyDescent="0.2">
      <c r="A4" s="80" t="s">
        <v>397</v>
      </c>
      <c r="B4" s="80"/>
      <c r="C4" s="81"/>
      <c r="D4" s="82"/>
      <c r="E4" s="82"/>
      <c r="F4" s="83"/>
    </row>
    <row r="5" spans="1:14" ht="18.95" customHeight="1" x14ac:dyDescent="0.2">
      <c r="A5" s="74" t="s">
        <v>398</v>
      </c>
      <c r="B5" s="74"/>
      <c r="C5" s="75"/>
      <c r="D5" s="76"/>
      <c r="E5" s="76"/>
      <c r="F5" s="77"/>
    </row>
    <row r="6" spans="1:14" ht="18.95" customHeight="1" x14ac:dyDescent="0.2">
      <c r="A6" s="74" t="s">
        <v>399</v>
      </c>
      <c r="B6" s="74"/>
      <c r="C6" s="75"/>
      <c r="D6" s="76"/>
      <c r="E6" s="76"/>
      <c r="F6" s="77"/>
    </row>
    <row r="7" spans="1:14" ht="18.95" customHeight="1" x14ac:dyDescent="0.2">
      <c r="A7" s="74" t="s">
        <v>400</v>
      </c>
      <c r="B7" s="74"/>
      <c r="C7" s="75"/>
      <c r="D7" s="76"/>
      <c r="E7" s="76"/>
      <c r="F7" s="77"/>
    </row>
    <row r="8" spans="1:14" ht="18.95" customHeight="1" x14ac:dyDescent="0.2">
      <c r="A8" s="74" t="s">
        <v>401</v>
      </c>
      <c r="B8" s="74"/>
      <c r="C8" s="75"/>
      <c r="D8" s="76"/>
      <c r="E8" s="76"/>
      <c r="F8" s="77"/>
    </row>
    <row r="9" spans="1:14" ht="18.95" customHeight="1" x14ac:dyDescent="0.2">
      <c r="A9" s="74" t="s">
        <v>402</v>
      </c>
      <c r="B9" s="74"/>
      <c r="C9" s="75"/>
      <c r="D9" s="76"/>
      <c r="E9" s="76"/>
      <c r="F9" s="77"/>
    </row>
    <row r="10" spans="1:14" ht="18.95" customHeight="1" x14ac:dyDescent="0.2">
      <c r="A10" s="74" t="s">
        <v>403</v>
      </c>
      <c r="B10" s="74"/>
      <c r="C10" s="75"/>
      <c r="D10" s="76"/>
      <c r="E10" s="76"/>
      <c r="F10" s="77"/>
    </row>
    <row r="11" spans="1:14" ht="18.95" customHeight="1" x14ac:dyDescent="0.2">
      <c r="A11" s="74" t="s">
        <v>404</v>
      </c>
      <c r="B11" s="74"/>
      <c r="C11" s="75"/>
      <c r="D11" s="76"/>
      <c r="E11" s="76"/>
      <c r="F11" s="77"/>
    </row>
    <row r="12" spans="1:14" ht="18.95" customHeight="1" x14ac:dyDescent="0.2">
      <c r="A12" s="74" t="s">
        <v>405</v>
      </c>
      <c r="B12" s="74"/>
      <c r="C12" s="75"/>
      <c r="D12" s="76"/>
      <c r="E12" s="76"/>
      <c r="F12" s="77"/>
    </row>
    <row r="14" spans="1:14" ht="45" x14ac:dyDescent="0.2">
      <c r="A14" s="3" t="s">
        <v>303</v>
      </c>
      <c r="B14" s="3" t="s">
        <v>0</v>
      </c>
      <c r="C14" s="3" t="s">
        <v>1</v>
      </c>
      <c r="D14" s="3" t="s">
        <v>394</v>
      </c>
      <c r="E14" s="3" t="s">
        <v>2</v>
      </c>
      <c r="F14" s="3" t="s">
        <v>3</v>
      </c>
      <c r="G14" s="3" t="s">
        <v>4</v>
      </c>
      <c r="H14" s="3" t="s">
        <v>5</v>
      </c>
      <c r="I14" s="5" t="s">
        <v>8</v>
      </c>
      <c r="J14" s="5" t="s">
        <v>9</v>
      </c>
      <c r="K14" s="5" t="s">
        <v>10</v>
      </c>
      <c r="L14" s="4" t="s">
        <v>151</v>
      </c>
      <c r="M14" s="32" t="s">
        <v>7</v>
      </c>
      <c r="N14" s="51" t="s">
        <v>378</v>
      </c>
    </row>
    <row r="15" spans="1:14" ht="28.5" x14ac:dyDescent="0.2">
      <c r="A15" s="58" t="s">
        <v>34</v>
      </c>
      <c r="B15" s="64" t="s">
        <v>395</v>
      </c>
      <c r="C15" s="59" t="s">
        <v>393</v>
      </c>
      <c r="D15" s="59">
        <v>4</v>
      </c>
      <c r="E15" s="48" t="s">
        <v>387</v>
      </c>
      <c r="F15" s="48" t="s">
        <v>388</v>
      </c>
      <c r="G15" s="50" t="s">
        <v>389</v>
      </c>
      <c r="H15" s="44" t="s">
        <v>384</v>
      </c>
      <c r="I15" s="62"/>
      <c r="J15" s="63"/>
      <c r="K15" s="63"/>
      <c r="L15" s="60" t="s">
        <v>302</v>
      </c>
      <c r="M15" s="61" t="s">
        <v>390</v>
      </c>
      <c r="N15" s="52"/>
    </row>
    <row r="16" spans="1:14" ht="28.5" x14ac:dyDescent="0.2">
      <c r="A16" s="58" t="s">
        <v>35</v>
      </c>
      <c r="B16" s="64" t="s">
        <v>395</v>
      </c>
      <c r="C16" s="59" t="s">
        <v>393</v>
      </c>
      <c r="D16" s="59">
        <v>4</v>
      </c>
      <c r="E16" s="48" t="s">
        <v>391</v>
      </c>
      <c r="F16" s="48" t="s">
        <v>388</v>
      </c>
      <c r="G16" s="50" t="s">
        <v>392</v>
      </c>
      <c r="H16" s="44" t="s">
        <v>384</v>
      </c>
      <c r="I16" s="62"/>
      <c r="J16" s="63"/>
      <c r="K16" s="63"/>
      <c r="L16" s="60" t="s">
        <v>302</v>
      </c>
      <c r="M16" s="61" t="s">
        <v>390</v>
      </c>
      <c r="N16" s="52"/>
    </row>
    <row r="17" spans="12:14" ht="18.75" x14ac:dyDescent="0.3">
      <c r="L17" s="67"/>
      <c r="M17" s="53" t="s">
        <v>379</v>
      </c>
      <c r="N17" s="54">
        <f>SUM(N15:N16)</f>
        <v>0</v>
      </c>
    </row>
    <row r="18" spans="12:14" ht="18.75" x14ac:dyDescent="0.3">
      <c r="L18" s="67"/>
      <c r="M18" s="53" t="s">
        <v>380</v>
      </c>
      <c r="N18" s="54">
        <f>N17*0.23</f>
        <v>0</v>
      </c>
    </row>
    <row r="19" spans="12:14" ht="18.75" x14ac:dyDescent="0.3">
      <c r="L19" s="67"/>
      <c r="M19" s="53" t="s">
        <v>381</v>
      </c>
      <c r="N19" s="54">
        <f>N18+N17</f>
        <v>0</v>
      </c>
    </row>
    <row r="20" spans="12:14" ht="18.75" x14ac:dyDescent="0.3">
      <c r="L20" s="67"/>
      <c r="M20" s="70"/>
      <c r="N20" s="71"/>
    </row>
    <row r="21" spans="12:14" x14ac:dyDescent="0.2">
      <c r="L21" s="67"/>
    </row>
  </sheetData>
  <protectedRanges>
    <protectedRange sqref="B4:E12" name="Rozsah2_4_1"/>
  </protectedRanges>
  <mergeCells count="21">
    <mergeCell ref="C7:F7"/>
    <mergeCell ref="A1:F1"/>
    <mergeCell ref="A2:F2"/>
    <mergeCell ref="A4:B4"/>
    <mergeCell ref="C4:F4"/>
    <mergeCell ref="A11:B11"/>
    <mergeCell ref="C11:F11"/>
    <mergeCell ref="A3:F3"/>
    <mergeCell ref="A12:B12"/>
    <mergeCell ref="C12:F12"/>
    <mergeCell ref="A8:B8"/>
    <mergeCell ref="C8:F8"/>
    <mergeCell ref="A9:B9"/>
    <mergeCell ref="C9:F9"/>
    <mergeCell ref="A10:B10"/>
    <mergeCell ref="C10:F10"/>
    <mergeCell ref="A5:B5"/>
    <mergeCell ref="C5:F5"/>
    <mergeCell ref="A6:B6"/>
    <mergeCell ref="C6:F6"/>
    <mergeCell ref="A7:B7"/>
  </mergeCells>
  <pageMargins left="0.11811023622047245" right="0.11811023622047245" top="0.15748031496062992" bottom="0.15748031496062992" header="0.31496062992125984" footer="0.31496062992125984"/>
  <pageSetup paperSize="9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zoomScale="70" zoomScaleNormal="70" workbookViewId="0">
      <selection activeCell="A3" sqref="A3:F3"/>
    </sheetView>
  </sheetViews>
  <sheetFormatPr defaultColWidth="12.625" defaultRowHeight="15" x14ac:dyDescent="0.2"/>
  <cols>
    <col min="1" max="1" width="6" style="1" customWidth="1"/>
    <col min="2" max="2" width="16.625" style="6" bestFit="1" customWidth="1"/>
    <col min="3" max="3" width="18.75" style="1" bestFit="1" customWidth="1"/>
    <col min="4" max="4" width="13.125" style="1" bestFit="1" customWidth="1"/>
    <col min="5" max="5" width="25.875" style="6" bestFit="1" customWidth="1"/>
    <col min="6" max="6" width="13.125" style="1" bestFit="1" customWidth="1"/>
    <col min="7" max="7" width="10.75" style="1" bestFit="1" customWidth="1"/>
    <col min="8" max="8" width="14" style="1" bestFit="1" customWidth="1"/>
    <col min="9" max="9" width="13.5" style="1" customWidth="1"/>
    <col min="10" max="10" width="8.125" style="1" customWidth="1"/>
    <col min="11" max="11" width="7" style="1" customWidth="1"/>
    <col min="12" max="12" width="6.625" style="1" customWidth="1"/>
    <col min="13" max="13" width="27.125" style="6" customWidth="1"/>
    <col min="14" max="14" width="17.125" style="6" customWidth="1"/>
    <col min="15" max="16384" width="12.625" style="1"/>
  </cols>
  <sheetData>
    <row r="1" spans="1:14" ht="18.95" customHeight="1" x14ac:dyDescent="0.25">
      <c r="A1" s="78" t="s">
        <v>396</v>
      </c>
      <c r="B1" s="78"/>
      <c r="C1" s="78"/>
      <c r="D1" s="78"/>
      <c r="E1" s="78"/>
      <c r="F1" s="78"/>
    </row>
    <row r="2" spans="1:14" ht="18.95" customHeight="1" x14ac:dyDescent="0.25">
      <c r="A2" s="79" t="s">
        <v>528</v>
      </c>
      <c r="B2" s="79"/>
      <c r="C2" s="79"/>
      <c r="D2" s="79"/>
      <c r="E2" s="79"/>
      <c r="F2" s="79"/>
    </row>
    <row r="3" spans="1:14" ht="18.95" customHeight="1" x14ac:dyDescent="0.25">
      <c r="A3" s="84" t="s">
        <v>540</v>
      </c>
      <c r="B3" s="84"/>
      <c r="C3" s="84"/>
      <c r="D3" s="84"/>
      <c r="E3" s="84"/>
      <c r="F3" s="84"/>
    </row>
    <row r="4" spans="1:14" ht="18.95" customHeight="1" x14ac:dyDescent="0.2">
      <c r="A4" s="80" t="s">
        <v>397</v>
      </c>
      <c r="B4" s="80"/>
      <c r="C4" s="81"/>
      <c r="D4" s="82"/>
      <c r="E4" s="82"/>
      <c r="F4" s="83"/>
    </row>
    <row r="5" spans="1:14" ht="18.95" customHeight="1" x14ac:dyDescent="0.2">
      <c r="A5" s="74" t="s">
        <v>398</v>
      </c>
      <c r="B5" s="74"/>
      <c r="C5" s="75"/>
      <c r="D5" s="76"/>
      <c r="E5" s="76"/>
      <c r="F5" s="77"/>
    </row>
    <row r="6" spans="1:14" ht="18.95" customHeight="1" x14ac:dyDescent="0.2">
      <c r="A6" s="74" t="s">
        <v>399</v>
      </c>
      <c r="B6" s="74"/>
      <c r="C6" s="75"/>
      <c r="D6" s="76"/>
      <c r="E6" s="76"/>
      <c r="F6" s="77"/>
    </row>
    <row r="7" spans="1:14" ht="18.95" customHeight="1" x14ac:dyDescent="0.2">
      <c r="A7" s="74" t="s">
        <v>400</v>
      </c>
      <c r="B7" s="74"/>
      <c r="C7" s="75"/>
      <c r="D7" s="76"/>
      <c r="E7" s="76"/>
      <c r="F7" s="77"/>
    </row>
    <row r="8" spans="1:14" ht="18.95" customHeight="1" x14ac:dyDescent="0.2">
      <c r="A8" s="74" t="s">
        <v>401</v>
      </c>
      <c r="B8" s="74"/>
      <c r="C8" s="75"/>
      <c r="D8" s="76"/>
      <c r="E8" s="76"/>
      <c r="F8" s="77"/>
    </row>
    <row r="9" spans="1:14" ht="18.95" customHeight="1" x14ac:dyDescent="0.2">
      <c r="A9" s="74" t="s">
        <v>402</v>
      </c>
      <c r="B9" s="74"/>
      <c r="C9" s="75"/>
      <c r="D9" s="76"/>
      <c r="E9" s="76"/>
      <c r="F9" s="77"/>
    </row>
    <row r="10" spans="1:14" ht="18.95" customHeight="1" x14ac:dyDescent="0.2">
      <c r="A10" s="74" t="s">
        <v>403</v>
      </c>
      <c r="B10" s="74"/>
      <c r="C10" s="75"/>
      <c r="D10" s="76"/>
      <c r="E10" s="76"/>
      <c r="F10" s="77"/>
    </row>
    <row r="11" spans="1:14" ht="18.95" customHeight="1" x14ac:dyDescent="0.2">
      <c r="A11" s="74" t="s">
        <v>404</v>
      </c>
      <c r="B11" s="74"/>
      <c r="C11" s="75"/>
      <c r="D11" s="76"/>
      <c r="E11" s="76"/>
      <c r="F11" s="77"/>
    </row>
    <row r="12" spans="1:14" ht="18.95" customHeight="1" x14ac:dyDescent="0.2">
      <c r="A12" s="74" t="s">
        <v>405</v>
      </c>
      <c r="B12" s="74"/>
      <c r="C12" s="75"/>
      <c r="D12" s="76"/>
      <c r="E12" s="76"/>
      <c r="F12" s="77"/>
    </row>
    <row r="14" spans="1:14" ht="45" x14ac:dyDescent="0.2">
      <c r="A14" s="3" t="s">
        <v>303</v>
      </c>
      <c r="B14" s="3" t="s">
        <v>0</v>
      </c>
      <c r="C14" s="3" t="s">
        <v>1</v>
      </c>
      <c r="D14" s="3" t="s">
        <v>394</v>
      </c>
      <c r="E14" s="3" t="s">
        <v>2</v>
      </c>
      <c r="F14" s="3" t="s">
        <v>3</v>
      </c>
      <c r="G14" s="3" t="s">
        <v>4</v>
      </c>
      <c r="H14" s="3" t="s">
        <v>5</v>
      </c>
      <c r="I14" s="5" t="s">
        <v>8</v>
      </c>
      <c r="J14" s="5" t="s">
        <v>9</v>
      </c>
      <c r="K14" s="5" t="s">
        <v>10</v>
      </c>
      <c r="L14" s="4" t="s">
        <v>151</v>
      </c>
      <c r="M14" s="32" t="s">
        <v>7</v>
      </c>
      <c r="N14" s="51" t="s">
        <v>378</v>
      </c>
    </row>
    <row r="15" spans="1:14" x14ac:dyDescent="0.2">
      <c r="A15" s="7" t="s">
        <v>33</v>
      </c>
      <c r="B15" s="9" t="s">
        <v>11</v>
      </c>
      <c r="C15" s="8" t="s">
        <v>12</v>
      </c>
      <c r="D15" s="9" t="s">
        <v>188</v>
      </c>
      <c r="E15" s="9" t="s">
        <v>156</v>
      </c>
      <c r="F15" s="8" t="s">
        <v>20</v>
      </c>
      <c r="G15" s="10">
        <v>1900698</v>
      </c>
      <c r="H15" s="8" t="s">
        <v>127</v>
      </c>
      <c r="I15" s="12" t="s">
        <v>158</v>
      </c>
      <c r="J15" s="12">
        <v>70</v>
      </c>
      <c r="K15" s="12">
        <v>1</v>
      </c>
      <c r="L15" s="11" t="s">
        <v>85</v>
      </c>
      <c r="M15" s="33" t="s">
        <v>157</v>
      </c>
      <c r="N15" s="52">
        <v>0</v>
      </c>
    </row>
    <row r="16" spans="1:14" x14ac:dyDescent="0.2">
      <c r="A16" s="7" t="s">
        <v>37</v>
      </c>
      <c r="B16" s="9" t="s">
        <v>11</v>
      </c>
      <c r="C16" s="8" t="s">
        <v>12</v>
      </c>
      <c r="D16" s="8">
        <v>14</v>
      </c>
      <c r="E16" s="9" t="s">
        <v>26</v>
      </c>
      <c r="F16" s="8" t="s">
        <v>20</v>
      </c>
      <c r="G16" s="10">
        <v>1320600</v>
      </c>
      <c r="H16" s="8" t="s">
        <v>88</v>
      </c>
      <c r="I16" s="12" t="s">
        <v>42</v>
      </c>
      <c r="J16" s="12">
        <v>65</v>
      </c>
      <c r="K16" s="12">
        <v>2</v>
      </c>
      <c r="L16" s="11" t="s">
        <v>85</v>
      </c>
      <c r="M16" s="33" t="s">
        <v>157</v>
      </c>
      <c r="N16" s="52">
        <v>0</v>
      </c>
    </row>
    <row r="17" spans="1:14" x14ac:dyDescent="0.2">
      <c r="A17" s="7" t="s">
        <v>38</v>
      </c>
      <c r="B17" s="9" t="s">
        <v>11</v>
      </c>
      <c r="C17" s="8" t="s">
        <v>12</v>
      </c>
      <c r="D17" s="8">
        <v>14</v>
      </c>
      <c r="E17" s="9" t="s">
        <v>19</v>
      </c>
      <c r="F17" s="8" t="s">
        <v>20</v>
      </c>
      <c r="G17" s="10">
        <v>1350600</v>
      </c>
      <c r="H17" s="8" t="s">
        <v>21</v>
      </c>
      <c r="I17" s="12" t="s">
        <v>41</v>
      </c>
      <c r="J17" s="12">
        <v>65</v>
      </c>
      <c r="K17" s="12">
        <v>2</v>
      </c>
      <c r="L17" s="11" t="s">
        <v>85</v>
      </c>
      <c r="M17" s="33" t="s">
        <v>154</v>
      </c>
      <c r="N17" s="52">
        <v>0</v>
      </c>
    </row>
    <row r="18" spans="1:14" x14ac:dyDescent="0.2">
      <c r="A18" s="7" t="s">
        <v>48</v>
      </c>
      <c r="B18" s="9" t="s">
        <v>11</v>
      </c>
      <c r="C18" s="8" t="s">
        <v>12</v>
      </c>
      <c r="D18" s="8">
        <v>14</v>
      </c>
      <c r="E18" s="9" t="s">
        <v>30</v>
      </c>
      <c r="F18" s="8" t="s">
        <v>20</v>
      </c>
      <c r="G18" s="10">
        <v>1346600</v>
      </c>
      <c r="H18" s="8" t="s">
        <v>21</v>
      </c>
      <c r="I18" s="12" t="s">
        <v>41</v>
      </c>
      <c r="J18" s="12">
        <v>65</v>
      </c>
      <c r="K18" s="12">
        <v>2</v>
      </c>
      <c r="L18" s="11" t="s">
        <v>85</v>
      </c>
      <c r="M18" s="33" t="s">
        <v>154</v>
      </c>
      <c r="N18" s="52">
        <v>0</v>
      </c>
    </row>
    <row r="19" spans="1:14" ht="30" x14ac:dyDescent="0.2">
      <c r="A19" s="7" t="s">
        <v>49</v>
      </c>
      <c r="B19" s="9" t="s">
        <v>11</v>
      </c>
      <c r="C19" s="8" t="s">
        <v>12</v>
      </c>
      <c r="D19" s="8">
        <v>14</v>
      </c>
      <c r="E19" s="9" t="s">
        <v>24</v>
      </c>
      <c r="F19" s="8" t="s">
        <v>20</v>
      </c>
      <c r="G19" s="10">
        <v>1330600</v>
      </c>
      <c r="H19" s="8" t="s">
        <v>25</v>
      </c>
      <c r="I19" s="12" t="s">
        <v>166</v>
      </c>
      <c r="J19" s="12">
        <v>65</v>
      </c>
      <c r="K19" s="12">
        <v>2</v>
      </c>
      <c r="L19" s="11" t="s">
        <v>85</v>
      </c>
      <c r="M19" s="33" t="s">
        <v>165</v>
      </c>
      <c r="N19" s="52">
        <v>0</v>
      </c>
    </row>
    <row r="20" spans="1:14" ht="30" x14ac:dyDescent="0.2">
      <c r="A20" s="13" t="s">
        <v>60</v>
      </c>
      <c r="B20" s="9" t="s">
        <v>11</v>
      </c>
      <c r="C20" s="8"/>
      <c r="D20" s="8">
        <v>13</v>
      </c>
      <c r="E20" s="9" t="s">
        <v>22</v>
      </c>
      <c r="F20" s="8" t="s">
        <v>20</v>
      </c>
      <c r="G20" s="10">
        <v>1060500</v>
      </c>
      <c r="H20" s="8" t="s">
        <v>21</v>
      </c>
      <c r="I20" s="12" t="s">
        <v>41</v>
      </c>
      <c r="J20" s="12">
        <v>100</v>
      </c>
      <c r="K20" s="12">
        <v>2</v>
      </c>
      <c r="L20" s="11" t="s">
        <v>85</v>
      </c>
      <c r="M20" s="33" t="s">
        <v>165</v>
      </c>
      <c r="N20" s="52">
        <v>0</v>
      </c>
    </row>
    <row r="21" spans="1:14" x14ac:dyDescent="0.2">
      <c r="A21" s="13" t="s">
        <v>51</v>
      </c>
      <c r="B21" s="9" t="s">
        <v>11</v>
      </c>
      <c r="C21" s="8" t="s">
        <v>12</v>
      </c>
      <c r="D21" s="8">
        <v>13</v>
      </c>
      <c r="E21" s="9" t="s">
        <v>24</v>
      </c>
      <c r="F21" s="8" t="s">
        <v>20</v>
      </c>
      <c r="G21" s="10">
        <v>1050500</v>
      </c>
      <c r="H21" s="8" t="s">
        <v>25</v>
      </c>
      <c r="I21" s="12" t="s">
        <v>42</v>
      </c>
      <c r="J21" s="12">
        <v>65</v>
      </c>
      <c r="K21" s="12">
        <v>2</v>
      </c>
      <c r="L21" s="11" t="s">
        <v>85</v>
      </c>
      <c r="M21" s="33" t="s">
        <v>157</v>
      </c>
      <c r="N21" s="52">
        <v>0</v>
      </c>
    </row>
    <row r="22" spans="1:14" ht="30" x14ac:dyDescent="0.2">
      <c r="A22" s="7" t="s">
        <v>52</v>
      </c>
      <c r="B22" s="9" t="s">
        <v>11</v>
      </c>
      <c r="C22" s="8" t="s">
        <v>12</v>
      </c>
      <c r="D22" s="8">
        <v>12</v>
      </c>
      <c r="E22" s="9" t="s">
        <v>26</v>
      </c>
      <c r="F22" s="8" t="s">
        <v>20</v>
      </c>
      <c r="G22" s="10">
        <v>930500</v>
      </c>
      <c r="H22" s="8" t="s">
        <v>88</v>
      </c>
      <c r="I22" s="12" t="s">
        <v>42</v>
      </c>
      <c r="J22" s="12">
        <v>65</v>
      </c>
      <c r="K22" s="12">
        <v>2</v>
      </c>
      <c r="L22" s="11" t="s">
        <v>85</v>
      </c>
      <c r="M22" s="34" t="s">
        <v>305</v>
      </c>
      <c r="N22" s="52">
        <v>0</v>
      </c>
    </row>
    <row r="23" spans="1:14" x14ac:dyDescent="0.2">
      <c r="A23" s="7" t="s">
        <v>53</v>
      </c>
      <c r="B23" s="9" t="s">
        <v>11</v>
      </c>
      <c r="C23" s="8" t="s">
        <v>12</v>
      </c>
      <c r="D23" s="8">
        <v>12</v>
      </c>
      <c r="E23" s="9" t="s">
        <v>23</v>
      </c>
      <c r="F23" s="8" t="s">
        <v>20</v>
      </c>
      <c r="G23" s="10">
        <v>970500</v>
      </c>
      <c r="H23" s="8" t="s">
        <v>21</v>
      </c>
      <c r="I23" s="12" t="s">
        <v>41</v>
      </c>
      <c r="J23" s="12">
        <v>65</v>
      </c>
      <c r="K23" s="12">
        <v>2</v>
      </c>
      <c r="L23" s="11" t="s">
        <v>85</v>
      </c>
      <c r="M23" s="34" t="s">
        <v>157</v>
      </c>
      <c r="N23" s="52">
        <v>0</v>
      </c>
    </row>
    <row r="24" spans="1:14" ht="30" x14ac:dyDescent="0.2">
      <c r="A24" s="7" t="s">
        <v>55</v>
      </c>
      <c r="B24" s="9" t="s">
        <v>11</v>
      </c>
      <c r="C24" s="8" t="s">
        <v>12</v>
      </c>
      <c r="D24" s="8">
        <v>12</v>
      </c>
      <c r="E24" s="9" t="s">
        <v>76</v>
      </c>
      <c r="F24" s="8" t="s">
        <v>20</v>
      </c>
      <c r="G24" s="10"/>
      <c r="H24" s="8"/>
      <c r="I24" s="12" t="s">
        <v>43</v>
      </c>
      <c r="J24" s="12">
        <v>170</v>
      </c>
      <c r="K24" s="12">
        <v>1</v>
      </c>
      <c r="L24" s="11" t="s">
        <v>85</v>
      </c>
      <c r="M24" s="33" t="s">
        <v>165</v>
      </c>
      <c r="N24" s="52">
        <v>0</v>
      </c>
    </row>
    <row r="25" spans="1:14" x14ac:dyDescent="0.2">
      <c r="A25" s="7" t="s">
        <v>64</v>
      </c>
      <c r="B25" s="9" t="s">
        <v>11</v>
      </c>
      <c r="C25" s="8" t="s">
        <v>12</v>
      </c>
      <c r="D25" s="8">
        <v>11</v>
      </c>
      <c r="E25" s="9" t="s">
        <v>23</v>
      </c>
      <c r="F25" s="8" t="s">
        <v>20</v>
      </c>
      <c r="G25" s="10">
        <v>860400</v>
      </c>
      <c r="H25" s="8" t="s">
        <v>21</v>
      </c>
      <c r="I25" s="12" t="s">
        <v>44</v>
      </c>
      <c r="J25" s="12">
        <v>65</v>
      </c>
      <c r="K25" s="12">
        <v>2</v>
      </c>
      <c r="L25" s="11" t="s">
        <v>85</v>
      </c>
      <c r="M25" s="34" t="s">
        <v>154</v>
      </c>
      <c r="N25" s="52">
        <v>0</v>
      </c>
    </row>
    <row r="26" spans="1:14" ht="30" x14ac:dyDescent="0.2">
      <c r="A26" s="7" t="s">
        <v>65</v>
      </c>
      <c r="B26" s="9" t="s">
        <v>11</v>
      </c>
      <c r="C26" s="8" t="s">
        <v>12</v>
      </c>
      <c r="D26" s="8">
        <v>11</v>
      </c>
      <c r="E26" s="9" t="s">
        <v>19</v>
      </c>
      <c r="F26" s="8" t="s">
        <v>20</v>
      </c>
      <c r="G26" s="10">
        <v>850400</v>
      </c>
      <c r="H26" s="8" t="s">
        <v>21</v>
      </c>
      <c r="I26" s="12" t="s">
        <v>41</v>
      </c>
      <c r="J26" s="12">
        <v>65</v>
      </c>
      <c r="K26" s="12">
        <v>2</v>
      </c>
      <c r="L26" s="11" t="s">
        <v>85</v>
      </c>
      <c r="M26" s="33" t="s">
        <v>192</v>
      </c>
      <c r="N26" s="52">
        <v>0</v>
      </c>
    </row>
    <row r="27" spans="1:14" ht="30" x14ac:dyDescent="0.2">
      <c r="A27" s="7" t="s">
        <v>191</v>
      </c>
      <c r="B27" s="9" t="s">
        <v>11</v>
      </c>
      <c r="C27" s="8" t="s">
        <v>12</v>
      </c>
      <c r="D27" s="8">
        <v>11</v>
      </c>
      <c r="E27" s="9" t="s">
        <v>24</v>
      </c>
      <c r="F27" s="8" t="s">
        <v>20</v>
      </c>
      <c r="G27" s="10">
        <v>830400</v>
      </c>
      <c r="H27" s="8" t="s">
        <v>18</v>
      </c>
      <c r="I27" s="12" t="s">
        <v>41</v>
      </c>
      <c r="J27" s="12">
        <v>35</v>
      </c>
      <c r="K27" s="12">
        <v>2</v>
      </c>
      <c r="L27" s="11" t="s">
        <v>85</v>
      </c>
      <c r="M27" s="33" t="s">
        <v>165</v>
      </c>
      <c r="N27" s="52">
        <v>0</v>
      </c>
    </row>
    <row r="28" spans="1:14" ht="30" x14ac:dyDescent="0.2">
      <c r="A28" s="7" t="s">
        <v>72</v>
      </c>
      <c r="B28" s="9" t="s">
        <v>11</v>
      </c>
      <c r="C28" s="8" t="s">
        <v>12</v>
      </c>
      <c r="D28" s="8">
        <v>10</v>
      </c>
      <c r="E28" s="9" t="s">
        <v>174</v>
      </c>
      <c r="F28" s="8" t="s">
        <v>20</v>
      </c>
      <c r="G28" s="10">
        <v>1190500</v>
      </c>
      <c r="H28" s="8" t="s">
        <v>21</v>
      </c>
      <c r="I28" s="12" t="s">
        <v>41</v>
      </c>
      <c r="J28" s="12">
        <v>65</v>
      </c>
      <c r="K28" s="12">
        <v>2</v>
      </c>
      <c r="L28" s="11" t="s">
        <v>175</v>
      </c>
      <c r="M28" s="33" t="s">
        <v>194</v>
      </c>
      <c r="N28" s="52">
        <v>0</v>
      </c>
    </row>
    <row r="29" spans="1:14" ht="30" x14ac:dyDescent="0.2">
      <c r="A29" s="7" t="s">
        <v>77</v>
      </c>
      <c r="B29" s="9" t="s">
        <v>11</v>
      </c>
      <c r="C29" s="8" t="s">
        <v>12</v>
      </c>
      <c r="D29" s="8">
        <v>10</v>
      </c>
      <c r="E29" s="9" t="s">
        <v>176</v>
      </c>
      <c r="F29" s="8" t="s">
        <v>20</v>
      </c>
      <c r="G29" s="28">
        <v>1170500</v>
      </c>
      <c r="H29" s="8" t="s">
        <v>21</v>
      </c>
      <c r="I29" s="12" t="s">
        <v>41</v>
      </c>
      <c r="J29" s="12">
        <v>65</v>
      </c>
      <c r="K29" s="12">
        <v>2</v>
      </c>
      <c r="L29" s="11" t="s">
        <v>85</v>
      </c>
      <c r="M29" s="33" t="s">
        <v>165</v>
      </c>
      <c r="N29" s="52">
        <v>0</v>
      </c>
    </row>
    <row r="30" spans="1:14" ht="30" x14ac:dyDescent="0.2">
      <c r="A30" s="7" t="s">
        <v>78</v>
      </c>
      <c r="B30" s="9" t="s">
        <v>11</v>
      </c>
      <c r="C30" s="8" t="s">
        <v>12</v>
      </c>
      <c r="D30" s="15">
        <v>10</v>
      </c>
      <c r="E30" s="9" t="s">
        <v>177</v>
      </c>
      <c r="F30" s="8" t="s">
        <v>20</v>
      </c>
      <c r="G30" s="10">
        <v>1140500</v>
      </c>
      <c r="H30" s="8" t="s">
        <v>21</v>
      </c>
      <c r="I30" s="12" t="s">
        <v>43</v>
      </c>
      <c r="J30" s="12">
        <v>170</v>
      </c>
      <c r="K30" s="12">
        <v>1</v>
      </c>
      <c r="L30" s="11" t="s">
        <v>85</v>
      </c>
      <c r="M30" s="33" t="s">
        <v>165</v>
      </c>
      <c r="N30" s="52">
        <v>0</v>
      </c>
    </row>
    <row r="31" spans="1:14" ht="30" x14ac:dyDescent="0.2">
      <c r="A31" s="7" t="s">
        <v>83</v>
      </c>
      <c r="B31" s="9" t="s">
        <v>11</v>
      </c>
      <c r="C31" s="8" t="s">
        <v>12</v>
      </c>
      <c r="D31" s="15">
        <v>10</v>
      </c>
      <c r="E31" s="9" t="s">
        <v>180</v>
      </c>
      <c r="F31" s="8" t="s">
        <v>20</v>
      </c>
      <c r="G31" s="10">
        <v>1160500</v>
      </c>
      <c r="H31" s="8" t="s">
        <v>21</v>
      </c>
      <c r="I31" s="12" t="s">
        <v>44</v>
      </c>
      <c r="J31" s="12">
        <v>65</v>
      </c>
      <c r="K31" s="12">
        <v>2</v>
      </c>
      <c r="L31" s="11" t="s">
        <v>85</v>
      </c>
      <c r="M31" s="33" t="s">
        <v>165</v>
      </c>
      <c r="N31" s="52">
        <v>0</v>
      </c>
    </row>
    <row r="32" spans="1:14" ht="30" x14ac:dyDescent="0.2">
      <c r="A32" s="7" t="s">
        <v>84</v>
      </c>
      <c r="B32" s="9" t="s">
        <v>11</v>
      </c>
      <c r="C32" s="8" t="s">
        <v>12</v>
      </c>
      <c r="D32" s="15">
        <v>10</v>
      </c>
      <c r="E32" s="9" t="s">
        <v>24</v>
      </c>
      <c r="F32" s="8" t="s">
        <v>20</v>
      </c>
      <c r="G32" s="10">
        <v>1150500</v>
      </c>
      <c r="H32" s="8" t="s">
        <v>18</v>
      </c>
      <c r="I32" s="12" t="s">
        <v>44</v>
      </c>
      <c r="J32" s="12">
        <v>35</v>
      </c>
      <c r="K32" s="12">
        <v>2</v>
      </c>
      <c r="L32" s="11" t="s">
        <v>181</v>
      </c>
      <c r="M32" s="33" t="s">
        <v>189</v>
      </c>
      <c r="N32" s="52">
        <v>0</v>
      </c>
    </row>
    <row r="33" spans="1:14" x14ac:dyDescent="0.2">
      <c r="A33" s="7" t="s">
        <v>89</v>
      </c>
      <c r="B33" s="9" t="s">
        <v>11</v>
      </c>
      <c r="C33" s="8" t="s">
        <v>12</v>
      </c>
      <c r="D33" s="15">
        <v>9</v>
      </c>
      <c r="E33" s="9" t="s">
        <v>26</v>
      </c>
      <c r="F33" s="8" t="s">
        <v>20</v>
      </c>
      <c r="G33" s="16">
        <v>3451199</v>
      </c>
      <c r="H33" s="8" t="s">
        <v>21</v>
      </c>
      <c r="I33" s="12" t="s">
        <v>42</v>
      </c>
      <c r="J33" s="12">
        <v>65</v>
      </c>
      <c r="K33" s="12">
        <v>2</v>
      </c>
      <c r="L33" s="11" t="s">
        <v>85</v>
      </c>
      <c r="M33" s="33" t="s">
        <v>170</v>
      </c>
      <c r="N33" s="52">
        <v>0</v>
      </c>
    </row>
    <row r="34" spans="1:14" x14ac:dyDescent="0.2">
      <c r="A34" s="7" t="s">
        <v>90</v>
      </c>
      <c r="B34" s="9" t="s">
        <v>11</v>
      </c>
      <c r="C34" s="8" t="s">
        <v>12</v>
      </c>
      <c r="D34" s="15">
        <v>9</v>
      </c>
      <c r="E34" s="9" t="s">
        <v>23</v>
      </c>
      <c r="F34" s="8" t="s">
        <v>20</v>
      </c>
      <c r="G34" s="16">
        <v>3481199</v>
      </c>
      <c r="H34" s="8" t="s">
        <v>21</v>
      </c>
      <c r="I34" s="12" t="s">
        <v>41</v>
      </c>
      <c r="J34" s="12">
        <v>65</v>
      </c>
      <c r="K34" s="12">
        <v>2</v>
      </c>
      <c r="L34" s="11" t="s">
        <v>85</v>
      </c>
      <c r="M34" s="33" t="s">
        <v>170</v>
      </c>
      <c r="N34" s="52">
        <v>0</v>
      </c>
    </row>
    <row r="35" spans="1:14" ht="30" x14ac:dyDescent="0.2">
      <c r="A35" s="7" t="s">
        <v>93</v>
      </c>
      <c r="B35" s="9" t="s">
        <v>11</v>
      </c>
      <c r="C35" s="8" t="s">
        <v>12</v>
      </c>
      <c r="D35" s="15">
        <v>9</v>
      </c>
      <c r="E35" s="9" t="s">
        <v>24</v>
      </c>
      <c r="F35" s="8" t="s">
        <v>20</v>
      </c>
      <c r="G35" s="16">
        <v>3471199</v>
      </c>
      <c r="H35" s="8" t="s">
        <v>18</v>
      </c>
      <c r="I35" s="12" t="s">
        <v>42</v>
      </c>
      <c r="J35" s="12">
        <v>35</v>
      </c>
      <c r="K35" s="12">
        <v>2</v>
      </c>
      <c r="L35" s="11" t="s">
        <v>85</v>
      </c>
      <c r="M35" s="33" t="s">
        <v>165</v>
      </c>
      <c r="N35" s="52">
        <v>0</v>
      </c>
    </row>
    <row r="36" spans="1:14" x14ac:dyDescent="0.2">
      <c r="A36" s="7" t="s">
        <v>94</v>
      </c>
      <c r="B36" s="9" t="s">
        <v>11</v>
      </c>
      <c r="C36" s="8" t="s">
        <v>12</v>
      </c>
      <c r="D36" s="15">
        <v>8</v>
      </c>
      <c r="E36" s="9" t="s">
        <v>23</v>
      </c>
      <c r="F36" s="8" t="s">
        <v>20</v>
      </c>
      <c r="G36" s="16">
        <v>3141099</v>
      </c>
      <c r="H36" s="8" t="s">
        <v>21</v>
      </c>
      <c r="I36" s="12" t="s">
        <v>41</v>
      </c>
      <c r="J36" s="12">
        <v>65</v>
      </c>
      <c r="K36" s="12">
        <v>2</v>
      </c>
      <c r="L36" s="11" t="s">
        <v>85</v>
      </c>
      <c r="M36" s="33" t="s">
        <v>157</v>
      </c>
      <c r="N36" s="52">
        <v>0</v>
      </c>
    </row>
    <row r="37" spans="1:14" ht="30" x14ac:dyDescent="0.2">
      <c r="A37" s="7" t="s">
        <v>99</v>
      </c>
      <c r="B37" s="9" t="s">
        <v>11</v>
      </c>
      <c r="C37" s="8" t="s">
        <v>12</v>
      </c>
      <c r="D37" s="15">
        <v>8</v>
      </c>
      <c r="E37" s="9" t="s">
        <v>22</v>
      </c>
      <c r="F37" s="8" t="s">
        <v>20</v>
      </c>
      <c r="G37" s="16">
        <v>3121099</v>
      </c>
      <c r="H37" s="8" t="s">
        <v>21</v>
      </c>
      <c r="I37" s="12" t="s">
        <v>41</v>
      </c>
      <c r="J37" s="12">
        <v>65</v>
      </c>
      <c r="K37" s="12">
        <v>2</v>
      </c>
      <c r="L37" s="11" t="s">
        <v>85</v>
      </c>
      <c r="M37" s="33" t="s">
        <v>165</v>
      </c>
      <c r="N37" s="52">
        <v>0</v>
      </c>
    </row>
    <row r="38" spans="1:14" ht="30" x14ac:dyDescent="0.2">
      <c r="A38" s="7" t="s">
        <v>100</v>
      </c>
      <c r="B38" s="9" t="s">
        <v>11</v>
      </c>
      <c r="C38" s="8" t="s">
        <v>12</v>
      </c>
      <c r="D38" s="15">
        <v>8</v>
      </c>
      <c r="E38" s="9" t="s">
        <v>24</v>
      </c>
      <c r="F38" s="8" t="s">
        <v>20</v>
      </c>
      <c r="G38" s="16">
        <v>3101099</v>
      </c>
      <c r="H38" s="8" t="s">
        <v>18</v>
      </c>
      <c r="I38" s="12" t="s">
        <v>42</v>
      </c>
      <c r="J38" s="12">
        <v>35</v>
      </c>
      <c r="K38" s="12">
        <v>2</v>
      </c>
      <c r="L38" s="11" t="s">
        <v>85</v>
      </c>
      <c r="M38" s="33" t="s">
        <v>165</v>
      </c>
      <c r="N38" s="52">
        <v>0</v>
      </c>
    </row>
    <row r="39" spans="1:14" ht="30" x14ac:dyDescent="0.2">
      <c r="A39" s="7" t="s">
        <v>101</v>
      </c>
      <c r="B39" s="9" t="s">
        <v>11</v>
      </c>
      <c r="C39" s="8" t="s">
        <v>12</v>
      </c>
      <c r="D39" s="15">
        <v>7</v>
      </c>
      <c r="E39" s="9" t="s">
        <v>19</v>
      </c>
      <c r="F39" s="8" t="s">
        <v>20</v>
      </c>
      <c r="G39" s="16">
        <v>3071099</v>
      </c>
      <c r="H39" s="8" t="s">
        <v>21</v>
      </c>
      <c r="I39" s="12" t="s">
        <v>44</v>
      </c>
      <c r="J39" s="12">
        <v>65</v>
      </c>
      <c r="K39" s="12">
        <v>2</v>
      </c>
      <c r="L39" s="11" t="s">
        <v>85</v>
      </c>
      <c r="M39" s="33" t="s">
        <v>165</v>
      </c>
      <c r="N39" s="52">
        <v>0</v>
      </c>
    </row>
    <row r="40" spans="1:14" ht="30" x14ac:dyDescent="0.2">
      <c r="A40" s="7" t="s">
        <v>105</v>
      </c>
      <c r="B40" s="9" t="s">
        <v>11</v>
      </c>
      <c r="C40" s="8" t="s">
        <v>12</v>
      </c>
      <c r="D40" s="15">
        <v>7</v>
      </c>
      <c r="E40" s="9" t="s">
        <v>24</v>
      </c>
      <c r="F40" s="8" t="s">
        <v>20</v>
      </c>
      <c r="G40" s="16">
        <v>3051099</v>
      </c>
      <c r="H40" s="8" t="s">
        <v>21</v>
      </c>
      <c r="I40" s="12" t="s">
        <v>42</v>
      </c>
      <c r="J40" s="12">
        <v>35</v>
      </c>
      <c r="K40" s="12">
        <v>2</v>
      </c>
      <c r="L40" s="11" t="s">
        <v>85</v>
      </c>
      <c r="M40" s="33" t="s">
        <v>304</v>
      </c>
      <c r="N40" s="52">
        <v>0</v>
      </c>
    </row>
    <row r="41" spans="1:14" ht="30" x14ac:dyDescent="0.2">
      <c r="A41" s="7" t="s">
        <v>106</v>
      </c>
      <c r="B41" s="9" t="s">
        <v>11</v>
      </c>
      <c r="C41" s="8" t="s">
        <v>12</v>
      </c>
      <c r="D41" s="15">
        <v>6</v>
      </c>
      <c r="E41" s="9" t="s">
        <v>186</v>
      </c>
      <c r="F41" s="8" t="s">
        <v>20</v>
      </c>
      <c r="G41" s="16">
        <v>2790999</v>
      </c>
      <c r="H41" s="8" t="s">
        <v>21</v>
      </c>
      <c r="I41" s="12" t="s">
        <v>42</v>
      </c>
      <c r="J41" s="12">
        <v>65</v>
      </c>
      <c r="K41" s="12">
        <v>2</v>
      </c>
      <c r="L41" s="11" t="s">
        <v>85</v>
      </c>
      <c r="M41" s="33" t="s">
        <v>165</v>
      </c>
      <c r="N41" s="52">
        <v>0</v>
      </c>
    </row>
    <row r="42" spans="1:14" x14ac:dyDescent="0.2">
      <c r="A42" s="7" t="s">
        <v>107</v>
      </c>
      <c r="B42" s="9" t="s">
        <v>11</v>
      </c>
      <c r="C42" s="8" t="s">
        <v>12</v>
      </c>
      <c r="D42" s="15">
        <v>6</v>
      </c>
      <c r="E42" s="9" t="s">
        <v>23</v>
      </c>
      <c r="F42" s="8" t="s">
        <v>20</v>
      </c>
      <c r="G42" s="16">
        <v>2830999</v>
      </c>
      <c r="H42" s="8" t="s">
        <v>21</v>
      </c>
      <c r="I42" s="12" t="s">
        <v>42</v>
      </c>
      <c r="J42" s="12">
        <v>65</v>
      </c>
      <c r="K42" s="12">
        <v>2</v>
      </c>
      <c r="L42" s="11" t="s">
        <v>85</v>
      </c>
      <c r="M42" s="33" t="s">
        <v>154</v>
      </c>
      <c r="N42" s="52">
        <v>0</v>
      </c>
    </row>
    <row r="43" spans="1:14" x14ac:dyDescent="0.2">
      <c r="A43" s="7" t="s">
        <v>112</v>
      </c>
      <c r="B43" s="9" t="s">
        <v>11</v>
      </c>
      <c r="C43" s="8" t="s">
        <v>12</v>
      </c>
      <c r="D43" s="15">
        <v>6</v>
      </c>
      <c r="E43" s="9" t="s">
        <v>24</v>
      </c>
      <c r="F43" s="8" t="s">
        <v>20</v>
      </c>
      <c r="G43" s="16">
        <v>2800999</v>
      </c>
      <c r="H43" s="8" t="s">
        <v>21</v>
      </c>
      <c r="I43" s="12" t="s">
        <v>42</v>
      </c>
      <c r="J43" s="12">
        <v>35</v>
      </c>
      <c r="K43" s="12">
        <v>2</v>
      </c>
      <c r="L43" s="11" t="s">
        <v>85</v>
      </c>
      <c r="M43" s="33" t="s">
        <v>157</v>
      </c>
      <c r="N43" s="52">
        <v>0</v>
      </c>
    </row>
    <row r="44" spans="1:14" x14ac:dyDescent="0.2">
      <c r="A44" s="7" t="s">
        <v>113</v>
      </c>
      <c r="B44" s="9" t="s">
        <v>11</v>
      </c>
      <c r="C44" s="8" t="s">
        <v>12</v>
      </c>
      <c r="D44" s="15">
        <v>5</v>
      </c>
      <c r="E44" s="9" t="s">
        <v>26</v>
      </c>
      <c r="F44" s="8" t="s">
        <v>20</v>
      </c>
      <c r="G44" s="16">
        <v>1820799</v>
      </c>
      <c r="H44" s="8" t="s">
        <v>21</v>
      </c>
      <c r="I44" s="12" t="s">
        <v>42</v>
      </c>
      <c r="J44" s="12">
        <v>65</v>
      </c>
      <c r="K44" s="12">
        <v>2</v>
      </c>
      <c r="L44" s="11" t="s">
        <v>302</v>
      </c>
      <c r="M44" s="33" t="s">
        <v>157</v>
      </c>
      <c r="N44" s="52">
        <v>0</v>
      </c>
    </row>
    <row r="45" spans="1:14" ht="30" x14ac:dyDescent="0.2">
      <c r="A45" s="7" t="s">
        <v>114</v>
      </c>
      <c r="B45" s="9" t="s">
        <v>11</v>
      </c>
      <c r="C45" s="8" t="s">
        <v>12</v>
      </c>
      <c r="D45" s="15">
        <v>5</v>
      </c>
      <c r="E45" s="9" t="s">
        <v>24</v>
      </c>
      <c r="F45" s="8" t="s">
        <v>20</v>
      </c>
      <c r="G45" s="16">
        <v>1830799</v>
      </c>
      <c r="H45" s="8" t="s">
        <v>21</v>
      </c>
      <c r="I45" s="12" t="s">
        <v>42</v>
      </c>
      <c r="J45" s="12">
        <v>35</v>
      </c>
      <c r="K45" s="12">
        <v>2</v>
      </c>
      <c r="L45" s="11" t="s">
        <v>85</v>
      </c>
      <c r="M45" s="33" t="s">
        <v>165</v>
      </c>
      <c r="N45" s="52">
        <v>0</v>
      </c>
    </row>
    <row r="46" spans="1:14" ht="30" x14ac:dyDescent="0.2">
      <c r="A46" s="7" t="s">
        <v>115</v>
      </c>
      <c r="B46" s="9" t="s">
        <v>11</v>
      </c>
      <c r="C46" s="8" t="s">
        <v>12</v>
      </c>
      <c r="D46" s="15">
        <v>4</v>
      </c>
      <c r="E46" s="9" t="s">
        <v>26</v>
      </c>
      <c r="F46" s="8" t="s">
        <v>20</v>
      </c>
      <c r="G46" s="16">
        <v>1070599</v>
      </c>
      <c r="H46" s="8" t="s">
        <v>21</v>
      </c>
      <c r="I46" s="12" t="s">
        <v>41</v>
      </c>
      <c r="J46" s="12">
        <v>65</v>
      </c>
      <c r="K46" s="12">
        <v>2</v>
      </c>
      <c r="L46" s="11" t="s">
        <v>85</v>
      </c>
      <c r="M46" s="33" t="s">
        <v>202</v>
      </c>
      <c r="N46" s="52">
        <v>0</v>
      </c>
    </row>
    <row r="47" spans="1:14" ht="30" x14ac:dyDescent="0.2">
      <c r="A47" s="7" t="s">
        <v>116</v>
      </c>
      <c r="B47" s="9" t="s">
        <v>11</v>
      </c>
      <c r="C47" s="8" t="s">
        <v>12</v>
      </c>
      <c r="D47" s="15">
        <v>4</v>
      </c>
      <c r="E47" s="9" t="s">
        <v>23</v>
      </c>
      <c r="F47" s="8" t="s">
        <v>20</v>
      </c>
      <c r="G47" s="16">
        <v>1140599</v>
      </c>
      <c r="H47" s="8" t="s">
        <v>21</v>
      </c>
      <c r="I47" s="12" t="s">
        <v>41</v>
      </c>
      <c r="J47" s="12">
        <v>65</v>
      </c>
      <c r="K47" s="12">
        <v>2</v>
      </c>
      <c r="L47" s="11" t="s">
        <v>85</v>
      </c>
      <c r="M47" s="33" t="s">
        <v>203</v>
      </c>
      <c r="N47" s="52">
        <v>0</v>
      </c>
    </row>
    <row r="48" spans="1:14" x14ac:dyDescent="0.2">
      <c r="A48" s="7" t="s">
        <v>118</v>
      </c>
      <c r="B48" s="9" t="s">
        <v>11</v>
      </c>
      <c r="C48" s="8" t="s">
        <v>12</v>
      </c>
      <c r="D48" s="15">
        <v>4</v>
      </c>
      <c r="E48" s="9" t="s">
        <v>22</v>
      </c>
      <c r="F48" s="8" t="s">
        <v>20</v>
      </c>
      <c r="G48" s="16">
        <v>1741021</v>
      </c>
      <c r="H48" s="8" t="s">
        <v>21</v>
      </c>
      <c r="I48" s="12" t="s">
        <v>44</v>
      </c>
      <c r="J48" s="12">
        <v>65</v>
      </c>
      <c r="K48" s="12">
        <v>2</v>
      </c>
      <c r="L48" s="11" t="s">
        <v>85</v>
      </c>
      <c r="M48" s="33" t="s">
        <v>157</v>
      </c>
      <c r="N48" s="52">
        <v>0</v>
      </c>
    </row>
    <row r="49" spans="1:14" ht="45" x14ac:dyDescent="0.2">
      <c r="A49" s="7" t="s">
        <v>119</v>
      </c>
      <c r="B49" s="9" t="s">
        <v>11</v>
      </c>
      <c r="C49" s="8" t="s">
        <v>12</v>
      </c>
      <c r="D49" s="15">
        <v>4</v>
      </c>
      <c r="E49" s="9" t="s">
        <v>24</v>
      </c>
      <c r="F49" s="8" t="s">
        <v>20</v>
      </c>
      <c r="G49" s="16">
        <v>1080599</v>
      </c>
      <c r="H49" s="8" t="s">
        <v>21</v>
      </c>
      <c r="I49" s="12" t="s">
        <v>42</v>
      </c>
      <c r="J49" s="12">
        <v>35</v>
      </c>
      <c r="K49" s="12">
        <v>2</v>
      </c>
      <c r="L49" s="11" t="s">
        <v>85</v>
      </c>
      <c r="M49" s="33" t="s">
        <v>201</v>
      </c>
      <c r="N49" s="52">
        <v>0</v>
      </c>
    </row>
    <row r="50" spans="1:14" ht="30" x14ac:dyDescent="0.2">
      <c r="A50" s="18" t="s">
        <v>204</v>
      </c>
      <c r="B50" s="9" t="s">
        <v>11</v>
      </c>
      <c r="C50" s="8" t="s">
        <v>12</v>
      </c>
      <c r="D50" s="15">
        <v>3</v>
      </c>
      <c r="E50" s="9" t="s">
        <v>26</v>
      </c>
      <c r="F50" s="8" t="s">
        <v>20</v>
      </c>
      <c r="G50" s="16">
        <v>1040599</v>
      </c>
      <c r="H50" s="8" t="s">
        <v>21</v>
      </c>
      <c r="I50" s="12" t="s">
        <v>42</v>
      </c>
      <c r="J50" s="12">
        <v>65</v>
      </c>
      <c r="K50" s="12">
        <v>2</v>
      </c>
      <c r="L50" s="11" t="s">
        <v>85</v>
      </c>
      <c r="M50" s="33" t="s">
        <v>210</v>
      </c>
      <c r="N50" s="52">
        <v>0</v>
      </c>
    </row>
    <row r="51" spans="1:14" x14ac:dyDescent="0.2">
      <c r="A51" s="18" t="s">
        <v>205</v>
      </c>
      <c r="B51" s="9" t="s">
        <v>11</v>
      </c>
      <c r="C51" s="8" t="s">
        <v>12</v>
      </c>
      <c r="D51" s="15">
        <v>3</v>
      </c>
      <c r="E51" s="9" t="s">
        <v>23</v>
      </c>
      <c r="F51" s="8" t="s">
        <v>20</v>
      </c>
      <c r="G51" s="17">
        <v>1880799</v>
      </c>
      <c r="H51" s="8" t="s">
        <v>21</v>
      </c>
      <c r="I51" s="12" t="s">
        <v>42</v>
      </c>
      <c r="J51" s="12">
        <v>65</v>
      </c>
      <c r="K51" s="12">
        <v>2</v>
      </c>
      <c r="L51" s="11" t="s">
        <v>85</v>
      </c>
      <c r="M51" s="33" t="s">
        <v>207</v>
      </c>
      <c r="N51" s="52">
        <v>0</v>
      </c>
    </row>
    <row r="52" spans="1:14" ht="30" x14ac:dyDescent="0.2">
      <c r="A52" s="18" t="s">
        <v>208</v>
      </c>
      <c r="B52" s="9" t="s">
        <v>11</v>
      </c>
      <c r="C52" s="8" t="s">
        <v>12</v>
      </c>
      <c r="D52" s="15">
        <v>3</v>
      </c>
      <c r="E52" s="9" t="s">
        <v>24</v>
      </c>
      <c r="F52" s="8" t="s">
        <v>20</v>
      </c>
      <c r="G52" s="16">
        <v>1050599</v>
      </c>
      <c r="H52" s="8" t="s">
        <v>21</v>
      </c>
      <c r="I52" s="12" t="s">
        <v>42</v>
      </c>
      <c r="J52" s="12">
        <v>35</v>
      </c>
      <c r="K52" s="12">
        <v>2</v>
      </c>
      <c r="L52" s="11" t="s">
        <v>85</v>
      </c>
      <c r="M52" s="33" t="s">
        <v>210</v>
      </c>
      <c r="N52" s="52">
        <v>0</v>
      </c>
    </row>
    <row r="53" spans="1:14" x14ac:dyDescent="0.2">
      <c r="A53" s="18" t="s">
        <v>222</v>
      </c>
      <c r="B53" s="9" t="s">
        <v>11</v>
      </c>
      <c r="C53" s="8" t="s">
        <v>12</v>
      </c>
      <c r="D53" s="8">
        <v>2</v>
      </c>
      <c r="E53" s="9" t="s">
        <v>22</v>
      </c>
      <c r="F53" s="8" t="s">
        <v>20</v>
      </c>
      <c r="G53" s="10">
        <v>270222</v>
      </c>
      <c r="H53" s="8" t="s">
        <v>127</v>
      </c>
      <c r="I53" s="12" t="s">
        <v>223</v>
      </c>
      <c r="J53" s="12">
        <v>65</v>
      </c>
      <c r="K53" s="12">
        <v>2</v>
      </c>
      <c r="L53" s="11" t="s">
        <v>85</v>
      </c>
      <c r="M53" s="33" t="s">
        <v>154</v>
      </c>
      <c r="N53" s="52">
        <v>0</v>
      </c>
    </row>
    <row r="54" spans="1:14" x14ac:dyDescent="0.2">
      <c r="A54" s="18" t="s">
        <v>229</v>
      </c>
      <c r="B54" s="9" t="s">
        <v>11</v>
      </c>
      <c r="C54" s="8" t="s">
        <v>12</v>
      </c>
      <c r="D54" s="8">
        <v>2</v>
      </c>
      <c r="E54" s="9" t="s">
        <v>24</v>
      </c>
      <c r="F54" s="8" t="s">
        <v>20</v>
      </c>
      <c r="G54" s="10">
        <v>1120599</v>
      </c>
      <c r="H54" s="8" t="s">
        <v>21</v>
      </c>
      <c r="I54" s="12" t="s">
        <v>42</v>
      </c>
      <c r="J54" s="12">
        <v>35</v>
      </c>
      <c r="K54" s="12">
        <v>2</v>
      </c>
      <c r="L54" s="11" t="s">
        <v>85</v>
      </c>
      <c r="M54" s="33" t="s">
        <v>154</v>
      </c>
      <c r="N54" s="52">
        <v>0</v>
      </c>
    </row>
    <row r="55" spans="1:14" ht="30" x14ac:dyDescent="0.2">
      <c r="A55" s="8">
        <v>307</v>
      </c>
      <c r="B55" s="9" t="s">
        <v>11</v>
      </c>
      <c r="C55" s="8" t="s">
        <v>12</v>
      </c>
      <c r="D55" s="8">
        <v>1</v>
      </c>
      <c r="E55" s="9" t="s">
        <v>24</v>
      </c>
      <c r="F55" s="8" t="s">
        <v>20</v>
      </c>
      <c r="G55" s="8">
        <v>790399</v>
      </c>
      <c r="H55" s="8" t="s">
        <v>256</v>
      </c>
      <c r="I55" s="14" t="s">
        <v>263</v>
      </c>
      <c r="J55" s="14">
        <v>350</v>
      </c>
      <c r="K55" s="14">
        <v>2</v>
      </c>
      <c r="L55" s="11" t="s">
        <v>85</v>
      </c>
      <c r="M55" s="33" t="s">
        <v>262</v>
      </c>
      <c r="N55" s="52">
        <v>0</v>
      </c>
    </row>
    <row r="56" spans="1:14" ht="30" x14ac:dyDescent="0.2">
      <c r="A56" s="8">
        <v>308</v>
      </c>
      <c r="B56" s="9" t="s">
        <v>11</v>
      </c>
      <c r="C56" s="8" t="s">
        <v>12</v>
      </c>
      <c r="D56" s="8">
        <v>1</v>
      </c>
      <c r="E56" s="9" t="s">
        <v>26</v>
      </c>
      <c r="F56" s="8" t="s">
        <v>20</v>
      </c>
      <c r="G56" s="8">
        <v>1020599</v>
      </c>
      <c r="H56" s="8" t="s">
        <v>244</v>
      </c>
      <c r="I56" s="14" t="s">
        <v>264</v>
      </c>
      <c r="J56" s="14">
        <v>650</v>
      </c>
      <c r="K56" s="14">
        <v>2</v>
      </c>
      <c r="L56" s="11" t="s">
        <v>85</v>
      </c>
      <c r="M56" s="34" t="s">
        <v>239</v>
      </c>
      <c r="N56" s="52">
        <v>0</v>
      </c>
    </row>
    <row r="57" spans="1:14" ht="30" x14ac:dyDescent="0.2">
      <c r="A57" s="8">
        <v>312</v>
      </c>
      <c r="B57" s="9" t="s">
        <v>11</v>
      </c>
      <c r="C57" s="8" t="s">
        <v>12</v>
      </c>
      <c r="D57" s="8">
        <v>1</v>
      </c>
      <c r="E57" s="9" t="s">
        <v>255</v>
      </c>
      <c r="F57" s="8" t="s">
        <v>20</v>
      </c>
      <c r="G57" s="8">
        <v>570298</v>
      </c>
      <c r="H57" s="8" t="s">
        <v>243</v>
      </c>
      <c r="I57" s="14" t="s">
        <v>265</v>
      </c>
      <c r="J57" s="14"/>
      <c r="K57" s="14">
        <v>1</v>
      </c>
      <c r="L57" s="11" t="s">
        <v>85</v>
      </c>
      <c r="M57" s="34" t="s">
        <v>245</v>
      </c>
      <c r="N57" s="52">
        <v>0</v>
      </c>
    </row>
    <row r="58" spans="1:14" x14ac:dyDescent="0.2">
      <c r="A58" s="8">
        <v>296</v>
      </c>
      <c r="B58" s="9" t="s">
        <v>11</v>
      </c>
      <c r="C58" s="8" t="s">
        <v>277</v>
      </c>
      <c r="D58" s="8" t="s">
        <v>74</v>
      </c>
      <c r="E58" s="9" t="s">
        <v>292</v>
      </c>
      <c r="F58" s="8" t="s">
        <v>20</v>
      </c>
      <c r="G58" s="18" t="s">
        <v>293</v>
      </c>
      <c r="H58" s="8" t="s">
        <v>75</v>
      </c>
      <c r="I58" s="12" t="s">
        <v>270</v>
      </c>
      <c r="J58" s="12">
        <v>70</v>
      </c>
      <c r="K58" s="12">
        <v>2</v>
      </c>
      <c r="L58" s="11" t="s">
        <v>85</v>
      </c>
      <c r="M58" s="34" t="s">
        <v>154</v>
      </c>
      <c r="N58" s="52">
        <v>0</v>
      </c>
    </row>
    <row r="59" spans="1:14" ht="30" x14ac:dyDescent="0.2">
      <c r="A59" s="8">
        <v>297</v>
      </c>
      <c r="B59" s="9" t="s">
        <v>11</v>
      </c>
      <c r="C59" s="8" t="s">
        <v>277</v>
      </c>
      <c r="D59" s="8" t="s">
        <v>74</v>
      </c>
      <c r="E59" s="9" t="s">
        <v>291</v>
      </c>
      <c r="F59" s="8" t="s">
        <v>20</v>
      </c>
      <c r="G59" s="18" t="s">
        <v>294</v>
      </c>
      <c r="H59" s="8" t="s">
        <v>75</v>
      </c>
      <c r="I59" s="12" t="s">
        <v>270</v>
      </c>
      <c r="J59" s="12">
        <v>70</v>
      </c>
      <c r="K59" s="12">
        <v>2</v>
      </c>
      <c r="L59" s="11" t="s">
        <v>85</v>
      </c>
      <c r="M59" s="34" t="s">
        <v>242</v>
      </c>
      <c r="N59" s="52">
        <v>0</v>
      </c>
    </row>
    <row r="60" spans="1:14" x14ac:dyDescent="0.25">
      <c r="A60" s="8">
        <v>302</v>
      </c>
      <c r="B60" s="9" t="s">
        <v>11</v>
      </c>
      <c r="C60" s="8" t="s">
        <v>277</v>
      </c>
      <c r="D60" s="8" t="s">
        <v>296</v>
      </c>
      <c r="E60" s="9" t="s">
        <v>292</v>
      </c>
      <c r="F60" s="8" t="s">
        <v>20</v>
      </c>
      <c r="G60" s="18" t="s">
        <v>297</v>
      </c>
      <c r="H60" s="8" t="s">
        <v>75</v>
      </c>
      <c r="I60" s="12" t="s">
        <v>270</v>
      </c>
      <c r="J60" s="12">
        <v>70</v>
      </c>
      <c r="K60" s="12">
        <v>2</v>
      </c>
      <c r="L60" s="20" t="s">
        <v>85</v>
      </c>
      <c r="M60" s="34" t="s">
        <v>170</v>
      </c>
      <c r="N60" s="52">
        <v>0</v>
      </c>
    </row>
    <row r="61" spans="1:14" x14ac:dyDescent="0.25">
      <c r="A61" s="8">
        <v>303</v>
      </c>
      <c r="B61" s="9" t="s">
        <v>11</v>
      </c>
      <c r="C61" s="8" t="s">
        <v>277</v>
      </c>
      <c r="D61" s="8" t="s">
        <v>296</v>
      </c>
      <c r="E61" s="9" t="s">
        <v>291</v>
      </c>
      <c r="F61" s="8" t="s">
        <v>20</v>
      </c>
      <c r="G61" s="18" t="s">
        <v>298</v>
      </c>
      <c r="H61" s="8" t="s">
        <v>75</v>
      </c>
      <c r="I61" s="12" t="s">
        <v>270</v>
      </c>
      <c r="J61" s="12">
        <v>70</v>
      </c>
      <c r="K61" s="12">
        <v>2</v>
      </c>
      <c r="L61" s="20" t="s">
        <v>85</v>
      </c>
      <c r="M61" s="34" t="s">
        <v>154</v>
      </c>
      <c r="N61" s="52">
        <v>0</v>
      </c>
    </row>
    <row r="62" spans="1:14" ht="30" x14ac:dyDescent="0.2">
      <c r="A62" s="7" t="s">
        <v>32</v>
      </c>
      <c r="B62" s="9" t="s">
        <v>11</v>
      </c>
      <c r="C62" s="8" t="s">
        <v>12</v>
      </c>
      <c r="D62" s="9" t="s">
        <v>188</v>
      </c>
      <c r="E62" s="9" t="s">
        <v>152</v>
      </c>
      <c r="F62" s="8" t="s">
        <v>153</v>
      </c>
      <c r="G62" s="10">
        <v>1890698</v>
      </c>
      <c r="H62" s="8" t="s">
        <v>127</v>
      </c>
      <c r="I62" s="12" t="s">
        <v>155</v>
      </c>
      <c r="J62" s="12">
        <v>70</v>
      </c>
      <c r="K62" s="12">
        <v>1</v>
      </c>
      <c r="L62" s="11" t="s">
        <v>85</v>
      </c>
      <c r="M62" s="33" t="s">
        <v>159</v>
      </c>
      <c r="N62" s="52">
        <v>0</v>
      </c>
    </row>
    <row r="63" spans="1:14" ht="18.75" x14ac:dyDescent="0.3">
      <c r="L63" s="67"/>
      <c r="M63" s="53" t="s">
        <v>379</v>
      </c>
      <c r="N63" s="54">
        <f>SUM(N15:N62)</f>
        <v>0</v>
      </c>
    </row>
    <row r="64" spans="1:14" ht="18.75" x14ac:dyDescent="0.3">
      <c r="L64" s="67"/>
      <c r="M64" s="53" t="s">
        <v>380</v>
      </c>
      <c r="N64" s="54">
        <f>N63*0.23</f>
        <v>0</v>
      </c>
    </row>
    <row r="65" spans="12:14" ht="18.75" x14ac:dyDescent="0.3">
      <c r="L65" s="67"/>
      <c r="M65" s="53" t="s">
        <v>381</v>
      </c>
      <c r="N65" s="54">
        <f>N64+N63</f>
        <v>0</v>
      </c>
    </row>
    <row r="66" spans="12:14" ht="18.75" x14ac:dyDescent="0.3">
      <c r="L66" s="67"/>
      <c r="M66" s="70"/>
      <c r="N66" s="71"/>
    </row>
    <row r="67" spans="12:14" x14ac:dyDescent="0.2">
      <c r="L67" s="67"/>
    </row>
  </sheetData>
  <protectedRanges>
    <protectedRange sqref="B4:E12" name="Rozsah2_4_1"/>
  </protectedRanges>
  <mergeCells count="21">
    <mergeCell ref="C7:F7"/>
    <mergeCell ref="A1:F1"/>
    <mergeCell ref="A2:F2"/>
    <mergeCell ref="A4:B4"/>
    <mergeCell ref="C4:F4"/>
    <mergeCell ref="A11:B11"/>
    <mergeCell ref="C11:F11"/>
    <mergeCell ref="A3:F3"/>
    <mergeCell ref="A12:B12"/>
    <mergeCell ref="C12:F12"/>
    <mergeCell ref="A8:B8"/>
    <mergeCell ref="C8:F8"/>
    <mergeCell ref="A9:B9"/>
    <mergeCell ref="C9:F9"/>
    <mergeCell ref="A10:B10"/>
    <mergeCell ref="C10:F10"/>
    <mergeCell ref="A5:B5"/>
    <mergeCell ref="C5:F5"/>
    <mergeCell ref="A6:B6"/>
    <mergeCell ref="C6:F6"/>
    <mergeCell ref="A7:B7"/>
  </mergeCells>
  <pageMargins left="0.11811023622047245" right="0.11811023622047245" top="0.35433070866141736" bottom="0.15748031496062992" header="0.31496062992125984" footer="0.31496062992125984"/>
  <pageSetup paperSize="9" scale="67" fitToHeight="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7"/>
  <sheetViews>
    <sheetView tabSelected="1" zoomScale="70" zoomScaleNormal="70" workbookViewId="0">
      <selection activeCell="A3" sqref="A3:F3"/>
    </sheetView>
  </sheetViews>
  <sheetFormatPr defaultColWidth="12.625" defaultRowHeight="15" x14ac:dyDescent="0.2"/>
  <cols>
    <col min="1" max="1" width="10.625" style="1" customWidth="1"/>
    <col min="2" max="2" width="16.625" style="6" bestFit="1" customWidth="1"/>
    <col min="3" max="3" width="28.25" style="1" bestFit="1" customWidth="1"/>
    <col min="4" max="4" width="13.125" style="1" bestFit="1" customWidth="1"/>
    <col min="5" max="5" width="35.75" style="6" bestFit="1" customWidth="1"/>
    <col min="6" max="7" width="13.125" style="1" bestFit="1" customWidth="1"/>
    <col min="8" max="8" width="14" style="1" bestFit="1" customWidth="1"/>
    <col min="9" max="9" width="13.5" style="1" customWidth="1"/>
    <col min="10" max="10" width="8.125" style="1" customWidth="1"/>
    <col min="11" max="11" width="7" style="1" customWidth="1"/>
    <col min="12" max="12" width="6.625" style="1" customWidth="1"/>
    <col min="13" max="13" width="27.125" style="6" customWidth="1"/>
    <col min="14" max="14" width="17.125" style="6" customWidth="1"/>
    <col min="15" max="16384" width="12.625" style="1"/>
  </cols>
  <sheetData>
    <row r="1" spans="1:14" ht="18.95" customHeight="1" x14ac:dyDescent="0.25">
      <c r="A1" s="78" t="s">
        <v>396</v>
      </c>
      <c r="B1" s="78"/>
      <c r="C1" s="78"/>
      <c r="D1" s="78"/>
      <c r="E1" s="78"/>
      <c r="F1" s="78"/>
    </row>
    <row r="2" spans="1:14" ht="18.95" customHeight="1" x14ac:dyDescent="0.25">
      <c r="A2" s="79" t="s">
        <v>528</v>
      </c>
      <c r="B2" s="79"/>
      <c r="C2" s="79"/>
      <c r="D2" s="79"/>
      <c r="E2" s="79"/>
      <c r="F2" s="79"/>
    </row>
    <row r="3" spans="1:14" ht="18.95" customHeight="1" x14ac:dyDescent="0.25">
      <c r="A3" s="84" t="s">
        <v>541</v>
      </c>
      <c r="B3" s="84"/>
      <c r="C3" s="84"/>
      <c r="D3" s="84"/>
      <c r="E3" s="84"/>
      <c r="F3" s="84"/>
    </row>
    <row r="4" spans="1:14" ht="18.95" customHeight="1" x14ac:dyDescent="0.2">
      <c r="A4" s="80" t="s">
        <v>397</v>
      </c>
      <c r="B4" s="80"/>
      <c r="C4" s="81"/>
      <c r="D4" s="82"/>
      <c r="E4" s="82"/>
      <c r="F4" s="83"/>
    </row>
    <row r="5" spans="1:14" ht="18.95" customHeight="1" x14ac:dyDescent="0.2">
      <c r="A5" s="74" t="s">
        <v>398</v>
      </c>
      <c r="B5" s="74"/>
      <c r="C5" s="75"/>
      <c r="D5" s="76"/>
      <c r="E5" s="76"/>
      <c r="F5" s="77"/>
    </row>
    <row r="6" spans="1:14" ht="18.95" customHeight="1" x14ac:dyDescent="0.2">
      <c r="A6" s="74" t="s">
        <v>399</v>
      </c>
      <c r="B6" s="74"/>
      <c r="C6" s="75"/>
      <c r="D6" s="76"/>
      <c r="E6" s="76"/>
      <c r="F6" s="77"/>
    </row>
    <row r="7" spans="1:14" ht="18.95" customHeight="1" x14ac:dyDescent="0.2">
      <c r="A7" s="74" t="s">
        <v>400</v>
      </c>
      <c r="B7" s="74"/>
      <c r="C7" s="75"/>
      <c r="D7" s="76"/>
      <c r="E7" s="76"/>
      <c r="F7" s="77"/>
    </row>
    <row r="8" spans="1:14" ht="18.95" customHeight="1" x14ac:dyDescent="0.2">
      <c r="A8" s="74" t="s">
        <v>401</v>
      </c>
      <c r="B8" s="74"/>
      <c r="C8" s="75"/>
      <c r="D8" s="76"/>
      <c r="E8" s="76"/>
      <c r="F8" s="77"/>
    </row>
    <row r="9" spans="1:14" ht="18.95" customHeight="1" x14ac:dyDescent="0.2">
      <c r="A9" s="74" t="s">
        <v>402</v>
      </c>
      <c r="B9" s="74"/>
      <c r="C9" s="75"/>
      <c r="D9" s="76"/>
      <c r="E9" s="76"/>
      <c r="F9" s="77"/>
    </row>
    <row r="10" spans="1:14" ht="18.95" customHeight="1" x14ac:dyDescent="0.2">
      <c r="A10" s="74" t="s">
        <v>403</v>
      </c>
      <c r="B10" s="74"/>
      <c r="C10" s="75"/>
      <c r="D10" s="76"/>
      <c r="E10" s="76"/>
      <c r="F10" s="77"/>
    </row>
    <row r="11" spans="1:14" ht="18.95" customHeight="1" x14ac:dyDescent="0.2">
      <c r="A11" s="74" t="s">
        <v>404</v>
      </c>
      <c r="B11" s="74"/>
      <c r="C11" s="75"/>
      <c r="D11" s="76"/>
      <c r="E11" s="76"/>
      <c r="F11" s="77"/>
    </row>
    <row r="12" spans="1:14" ht="18.95" customHeight="1" x14ac:dyDescent="0.2">
      <c r="A12" s="74" t="s">
        <v>405</v>
      </c>
      <c r="B12" s="74"/>
      <c r="C12" s="75"/>
      <c r="D12" s="76"/>
      <c r="E12" s="76"/>
      <c r="F12" s="77"/>
    </row>
    <row r="14" spans="1:14" ht="45" x14ac:dyDescent="0.2">
      <c r="A14" s="3" t="s">
        <v>303</v>
      </c>
      <c r="B14" s="3" t="s">
        <v>0</v>
      </c>
      <c r="C14" s="3" t="s">
        <v>1</v>
      </c>
      <c r="D14" s="3" t="s">
        <v>394</v>
      </c>
      <c r="E14" s="3" t="s">
        <v>2</v>
      </c>
      <c r="F14" s="3" t="s">
        <v>3</v>
      </c>
      <c r="G14" s="3" t="s">
        <v>4</v>
      </c>
      <c r="H14" s="3" t="s">
        <v>5</v>
      </c>
      <c r="I14" s="5" t="s">
        <v>8</v>
      </c>
      <c r="J14" s="5" t="s">
        <v>9</v>
      </c>
      <c r="K14" s="5" t="s">
        <v>10</v>
      </c>
      <c r="L14" s="4" t="s">
        <v>151</v>
      </c>
      <c r="M14" s="32" t="s">
        <v>7</v>
      </c>
      <c r="N14" s="51" t="s">
        <v>378</v>
      </c>
    </row>
    <row r="15" spans="1:14" ht="30" x14ac:dyDescent="0.2">
      <c r="A15" s="7" t="s">
        <v>39</v>
      </c>
      <c r="B15" s="9" t="s">
        <v>11</v>
      </c>
      <c r="C15" s="8" t="s">
        <v>12</v>
      </c>
      <c r="D15" s="8">
        <v>14</v>
      </c>
      <c r="E15" s="9" t="s">
        <v>27</v>
      </c>
      <c r="F15" s="8"/>
      <c r="G15" s="10">
        <v>830298</v>
      </c>
      <c r="H15" s="8" t="s">
        <v>21</v>
      </c>
      <c r="I15" s="12" t="s">
        <v>43</v>
      </c>
      <c r="J15" s="12">
        <v>120</v>
      </c>
      <c r="K15" s="12">
        <v>1</v>
      </c>
      <c r="L15" s="11" t="s">
        <v>85</v>
      </c>
      <c r="M15" s="33" t="s">
        <v>159</v>
      </c>
      <c r="N15" s="52">
        <v>0</v>
      </c>
    </row>
    <row r="16" spans="1:14" ht="30" x14ac:dyDescent="0.2">
      <c r="A16" s="7" t="s">
        <v>58</v>
      </c>
      <c r="B16" s="9" t="s">
        <v>11</v>
      </c>
      <c r="C16" s="8" t="s">
        <v>12</v>
      </c>
      <c r="D16" s="8">
        <v>13</v>
      </c>
      <c r="E16" s="9" t="s">
        <v>27</v>
      </c>
      <c r="F16" s="8"/>
      <c r="G16" s="10">
        <v>790298</v>
      </c>
      <c r="H16" s="8" t="s">
        <v>21</v>
      </c>
      <c r="I16" s="12" t="s">
        <v>43</v>
      </c>
      <c r="J16" s="12">
        <v>120</v>
      </c>
      <c r="K16" s="12">
        <v>1</v>
      </c>
      <c r="L16" s="11" t="s">
        <v>85</v>
      </c>
      <c r="M16" s="33" t="s">
        <v>165</v>
      </c>
      <c r="N16" s="52">
        <v>0</v>
      </c>
    </row>
    <row r="17" spans="1:14" ht="30" x14ac:dyDescent="0.2">
      <c r="A17" s="7" t="s">
        <v>59</v>
      </c>
      <c r="B17" s="9" t="s">
        <v>11</v>
      </c>
      <c r="C17" s="8" t="s">
        <v>12</v>
      </c>
      <c r="D17" s="8">
        <v>13</v>
      </c>
      <c r="E17" s="9" t="s">
        <v>167</v>
      </c>
      <c r="F17" s="8"/>
      <c r="G17" s="10">
        <v>800298</v>
      </c>
      <c r="H17" s="8" t="s">
        <v>21</v>
      </c>
      <c r="I17" s="12" t="s">
        <v>43</v>
      </c>
      <c r="J17" s="12">
        <v>120</v>
      </c>
      <c r="K17" s="12">
        <v>1</v>
      </c>
      <c r="L17" s="11" t="s">
        <v>302</v>
      </c>
      <c r="M17" s="33" t="s">
        <v>165</v>
      </c>
      <c r="N17" s="52">
        <v>0</v>
      </c>
    </row>
    <row r="18" spans="1:14" ht="30" x14ac:dyDescent="0.2">
      <c r="A18" s="7" t="s">
        <v>54</v>
      </c>
      <c r="B18" s="9" t="s">
        <v>11</v>
      </c>
      <c r="C18" s="8" t="s">
        <v>12</v>
      </c>
      <c r="D18" s="8">
        <v>12</v>
      </c>
      <c r="E18" s="9" t="s">
        <v>27</v>
      </c>
      <c r="F18" s="8"/>
      <c r="G18" s="10">
        <v>770298</v>
      </c>
      <c r="H18" s="8" t="s">
        <v>21</v>
      </c>
      <c r="I18" s="12" t="s">
        <v>43</v>
      </c>
      <c r="J18" s="12">
        <v>120</v>
      </c>
      <c r="K18" s="12">
        <v>1</v>
      </c>
      <c r="L18" s="11" t="s">
        <v>85</v>
      </c>
      <c r="M18" s="34" t="s">
        <v>190</v>
      </c>
      <c r="N18" s="52">
        <v>0</v>
      </c>
    </row>
    <row r="19" spans="1:14" x14ac:dyDescent="0.2">
      <c r="A19" s="7" t="s">
        <v>56</v>
      </c>
      <c r="B19" s="9" t="s">
        <v>11</v>
      </c>
      <c r="C19" s="8" t="s">
        <v>12</v>
      </c>
      <c r="D19" s="8">
        <v>12</v>
      </c>
      <c r="E19" s="9" t="s">
        <v>169</v>
      </c>
      <c r="F19" s="8"/>
      <c r="G19" s="10"/>
      <c r="H19" s="8"/>
      <c r="I19" s="12" t="s">
        <v>44</v>
      </c>
      <c r="J19" s="12">
        <v>100</v>
      </c>
      <c r="K19" s="12">
        <v>2</v>
      </c>
      <c r="L19" s="11" t="s">
        <v>85</v>
      </c>
      <c r="M19" s="34" t="s">
        <v>170</v>
      </c>
      <c r="N19" s="52">
        <v>0</v>
      </c>
    </row>
    <row r="20" spans="1:14" ht="30" x14ac:dyDescent="0.2">
      <c r="A20" s="7" t="s">
        <v>57</v>
      </c>
      <c r="B20" s="9" t="s">
        <v>11</v>
      </c>
      <c r="C20" s="8" t="s">
        <v>12</v>
      </c>
      <c r="D20" s="8">
        <v>12</v>
      </c>
      <c r="E20" s="9" t="s">
        <v>171</v>
      </c>
      <c r="F20" s="8"/>
      <c r="G20" s="10"/>
      <c r="H20" s="8"/>
      <c r="I20" s="12" t="s">
        <v>44</v>
      </c>
      <c r="J20" s="12">
        <v>100</v>
      </c>
      <c r="K20" s="12">
        <v>2</v>
      </c>
      <c r="L20" s="11" t="s">
        <v>85</v>
      </c>
      <c r="M20" s="33" t="s">
        <v>165</v>
      </c>
      <c r="N20" s="52">
        <v>0</v>
      </c>
    </row>
    <row r="21" spans="1:14" x14ac:dyDescent="0.2">
      <c r="A21" s="7" t="s">
        <v>63</v>
      </c>
      <c r="B21" s="9" t="s">
        <v>11</v>
      </c>
      <c r="C21" s="8" t="s">
        <v>12</v>
      </c>
      <c r="D21" s="8">
        <v>12</v>
      </c>
      <c r="E21" s="9" t="s">
        <v>172</v>
      </c>
      <c r="F21" s="8"/>
      <c r="G21" s="10">
        <v>950500</v>
      </c>
      <c r="H21" s="8" t="s">
        <v>21</v>
      </c>
      <c r="I21" s="12" t="s">
        <v>42</v>
      </c>
      <c r="J21" s="12">
        <v>35</v>
      </c>
      <c r="K21" s="12">
        <v>2</v>
      </c>
      <c r="L21" s="11" t="s">
        <v>85</v>
      </c>
      <c r="M21" s="34" t="s">
        <v>154</v>
      </c>
      <c r="N21" s="52">
        <v>0</v>
      </c>
    </row>
    <row r="22" spans="1:14" x14ac:dyDescent="0.2">
      <c r="A22" s="7" t="s">
        <v>68</v>
      </c>
      <c r="B22" s="9" t="s">
        <v>11</v>
      </c>
      <c r="C22" s="8" t="s">
        <v>12</v>
      </c>
      <c r="D22" s="8">
        <v>12</v>
      </c>
      <c r="E22" s="9" t="s">
        <v>24</v>
      </c>
      <c r="F22" s="8"/>
      <c r="G22" s="10">
        <v>940500</v>
      </c>
      <c r="H22" s="8" t="s">
        <v>25</v>
      </c>
      <c r="I22" s="12" t="s">
        <v>41</v>
      </c>
      <c r="J22" s="12">
        <v>65</v>
      </c>
      <c r="K22" s="12">
        <v>2</v>
      </c>
      <c r="L22" s="11" t="s">
        <v>85</v>
      </c>
      <c r="M22" s="34" t="s">
        <v>157</v>
      </c>
      <c r="N22" s="52">
        <v>0</v>
      </c>
    </row>
    <row r="23" spans="1:14" ht="30" x14ac:dyDescent="0.2">
      <c r="A23" s="7" t="s">
        <v>66</v>
      </c>
      <c r="B23" s="9" t="s">
        <v>11</v>
      </c>
      <c r="C23" s="8" t="s">
        <v>12</v>
      </c>
      <c r="D23" s="8">
        <v>11</v>
      </c>
      <c r="E23" s="9" t="s">
        <v>27</v>
      </c>
      <c r="F23" s="8"/>
      <c r="G23" s="10">
        <v>50298</v>
      </c>
      <c r="H23" s="8" t="s">
        <v>21</v>
      </c>
      <c r="I23" s="12" t="s">
        <v>43</v>
      </c>
      <c r="J23" s="12">
        <v>120</v>
      </c>
      <c r="K23" s="12">
        <v>1</v>
      </c>
      <c r="L23" s="11" t="s">
        <v>85</v>
      </c>
      <c r="M23" s="33" t="s">
        <v>193</v>
      </c>
      <c r="N23" s="52">
        <v>0</v>
      </c>
    </row>
    <row r="24" spans="1:14" x14ac:dyDescent="0.2">
      <c r="A24" s="7" t="s">
        <v>67</v>
      </c>
      <c r="B24" s="9" t="s">
        <v>11</v>
      </c>
      <c r="C24" s="8" t="s">
        <v>12</v>
      </c>
      <c r="D24" s="8">
        <v>11</v>
      </c>
      <c r="E24" s="9" t="s">
        <v>173</v>
      </c>
      <c r="F24" s="8"/>
      <c r="G24" s="10">
        <v>60298</v>
      </c>
      <c r="H24" s="8" t="s">
        <v>21</v>
      </c>
      <c r="I24" s="12" t="s">
        <v>43</v>
      </c>
      <c r="J24" s="12">
        <v>160</v>
      </c>
      <c r="K24" s="12">
        <v>1</v>
      </c>
      <c r="L24" s="11" t="s">
        <v>85</v>
      </c>
      <c r="M24" s="34" t="s">
        <v>154</v>
      </c>
      <c r="N24" s="52">
        <v>0</v>
      </c>
    </row>
    <row r="25" spans="1:14" s="46" customFormat="1" x14ac:dyDescent="0.25">
      <c r="A25" s="7" t="s">
        <v>71</v>
      </c>
      <c r="B25" s="9" t="s">
        <v>11</v>
      </c>
      <c r="C25" s="8" t="s">
        <v>12</v>
      </c>
      <c r="D25" s="8">
        <v>11</v>
      </c>
      <c r="E25" s="9" t="s">
        <v>30</v>
      </c>
      <c r="F25" s="8"/>
      <c r="G25" s="10">
        <v>840400</v>
      </c>
      <c r="H25" s="8" t="s">
        <v>21</v>
      </c>
      <c r="I25" s="12" t="s">
        <v>41</v>
      </c>
      <c r="J25" s="12">
        <v>65</v>
      </c>
      <c r="K25" s="12">
        <v>2</v>
      </c>
      <c r="L25" s="11" t="s">
        <v>85</v>
      </c>
      <c r="M25" s="33" t="s">
        <v>154</v>
      </c>
      <c r="N25" s="52">
        <v>0</v>
      </c>
    </row>
    <row r="26" spans="1:14" s="46" customFormat="1" ht="30" x14ac:dyDescent="0.25">
      <c r="A26" s="7" t="s">
        <v>79</v>
      </c>
      <c r="B26" s="9" t="s">
        <v>11</v>
      </c>
      <c r="C26" s="8" t="s">
        <v>12</v>
      </c>
      <c r="D26" s="15">
        <v>10</v>
      </c>
      <c r="E26" s="9" t="s">
        <v>27</v>
      </c>
      <c r="F26" s="8"/>
      <c r="G26" s="10">
        <v>730298</v>
      </c>
      <c r="H26" s="8" t="s">
        <v>21</v>
      </c>
      <c r="I26" s="12" t="s">
        <v>43</v>
      </c>
      <c r="J26" s="12">
        <v>65</v>
      </c>
      <c r="K26" s="12">
        <v>2</v>
      </c>
      <c r="L26" s="11" t="s">
        <v>85</v>
      </c>
      <c r="M26" s="33" t="s">
        <v>165</v>
      </c>
      <c r="N26" s="52">
        <v>0</v>
      </c>
    </row>
    <row r="27" spans="1:14" s="46" customFormat="1" ht="30" x14ac:dyDescent="0.25">
      <c r="A27" s="7" t="s">
        <v>80</v>
      </c>
      <c r="B27" s="9" t="s">
        <v>11</v>
      </c>
      <c r="C27" s="8" t="s">
        <v>12</v>
      </c>
      <c r="D27" s="15">
        <v>10</v>
      </c>
      <c r="E27" s="9" t="s">
        <v>178</v>
      </c>
      <c r="F27" s="8"/>
      <c r="G27" s="10">
        <v>740298</v>
      </c>
      <c r="H27" s="8"/>
      <c r="I27" s="12" t="s">
        <v>43</v>
      </c>
      <c r="J27" s="12">
        <v>110</v>
      </c>
      <c r="K27" s="12">
        <v>1</v>
      </c>
      <c r="L27" s="11" t="s">
        <v>85</v>
      </c>
      <c r="M27" s="33" t="s">
        <v>165</v>
      </c>
      <c r="N27" s="52">
        <v>0</v>
      </c>
    </row>
    <row r="28" spans="1:14" s="46" customFormat="1" x14ac:dyDescent="0.25">
      <c r="A28" s="7" t="s">
        <v>81</v>
      </c>
      <c r="B28" s="9" t="s">
        <v>11</v>
      </c>
      <c r="C28" s="8" t="s">
        <v>12</v>
      </c>
      <c r="D28" s="15">
        <v>10</v>
      </c>
      <c r="E28" s="9" t="s">
        <v>179</v>
      </c>
      <c r="F28" s="8"/>
      <c r="G28" s="10"/>
      <c r="H28" s="8"/>
      <c r="I28" s="12" t="s">
        <v>44</v>
      </c>
      <c r="J28" s="12">
        <v>160</v>
      </c>
      <c r="K28" s="12">
        <v>2</v>
      </c>
      <c r="L28" s="11" t="s">
        <v>85</v>
      </c>
      <c r="M28" s="33" t="s">
        <v>154</v>
      </c>
      <c r="N28" s="52">
        <v>0</v>
      </c>
    </row>
    <row r="29" spans="1:14" s="46" customFormat="1" ht="30" x14ac:dyDescent="0.25">
      <c r="A29" s="7" t="s">
        <v>95</v>
      </c>
      <c r="B29" s="9" t="s">
        <v>11</v>
      </c>
      <c r="C29" s="8" t="s">
        <v>12</v>
      </c>
      <c r="D29" s="15">
        <v>8</v>
      </c>
      <c r="E29" s="9" t="s">
        <v>141</v>
      </c>
      <c r="F29" s="8"/>
      <c r="G29" s="16"/>
      <c r="H29" s="8" t="s">
        <v>21</v>
      </c>
      <c r="I29" s="12"/>
      <c r="J29" s="12"/>
      <c r="K29" s="12">
        <v>1</v>
      </c>
      <c r="L29" s="11" t="s">
        <v>85</v>
      </c>
      <c r="M29" s="33" t="s">
        <v>165</v>
      </c>
      <c r="N29" s="52">
        <v>0</v>
      </c>
    </row>
    <row r="30" spans="1:14" s="46" customFormat="1" x14ac:dyDescent="0.25">
      <c r="A30" s="7" t="s">
        <v>96</v>
      </c>
      <c r="B30" s="9" t="s">
        <v>11</v>
      </c>
      <c r="C30" s="8" t="s">
        <v>12</v>
      </c>
      <c r="D30" s="15">
        <v>8</v>
      </c>
      <c r="E30" s="9" t="s">
        <v>27</v>
      </c>
      <c r="F30" s="8"/>
      <c r="G30" s="16">
        <v>690298</v>
      </c>
      <c r="H30" s="8" t="s">
        <v>21</v>
      </c>
      <c r="I30" s="12" t="s">
        <v>43</v>
      </c>
      <c r="J30" s="12">
        <v>120</v>
      </c>
      <c r="K30" s="12">
        <v>1</v>
      </c>
      <c r="L30" s="11" t="s">
        <v>175</v>
      </c>
      <c r="M30" s="33" t="s">
        <v>184</v>
      </c>
      <c r="N30" s="52">
        <v>0</v>
      </c>
    </row>
    <row r="31" spans="1:14" s="46" customFormat="1" ht="30" x14ac:dyDescent="0.25">
      <c r="A31" s="7" t="s">
        <v>97</v>
      </c>
      <c r="B31" s="9" t="s">
        <v>11</v>
      </c>
      <c r="C31" s="8" t="s">
        <v>12</v>
      </c>
      <c r="D31" s="15">
        <v>8</v>
      </c>
      <c r="E31" s="9" t="s">
        <v>183</v>
      </c>
      <c r="F31" s="8"/>
      <c r="G31" s="16">
        <v>700298</v>
      </c>
      <c r="H31" s="8" t="s">
        <v>21</v>
      </c>
      <c r="I31" s="12" t="s">
        <v>43</v>
      </c>
      <c r="J31" s="12">
        <v>120</v>
      </c>
      <c r="K31" s="12">
        <v>1</v>
      </c>
      <c r="L31" s="11" t="s">
        <v>85</v>
      </c>
      <c r="M31" s="33" t="s">
        <v>165</v>
      </c>
      <c r="N31" s="52">
        <v>0</v>
      </c>
    </row>
    <row r="32" spans="1:14" s="46" customFormat="1" ht="30" x14ac:dyDescent="0.25">
      <c r="A32" s="7" t="s">
        <v>102</v>
      </c>
      <c r="B32" s="9" t="s">
        <v>11</v>
      </c>
      <c r="C32" s="8" t="s">
        <v>12</v>
      </c>
      <c r="D32" s="15">
        <v>7</v>
      </c>
      <c r="E32" s="9" t="s">
        <v>27</v>
      </c>
      <c r="F32" s="8"/>
      <c r="G32" s="16">
        <v>670298</v>
      </c>
      <c r="H32" s="8" t="s">
        <v>21</v>
      </c>
      <c r="I32" s="12" t="s">
        <v>43</v>
      </c>
      <c r="J32" s="12">
        <v>120</v>
      </c>
      <c r="K32" s="12">
        <v>1</v>
      </c>
      <c r="L32" s="11" t="s">
        <v>85</v>
      </c>
      <c r="M32" s="33" t="s">
        <v>165</v>
      </c>
      <c r="N32" s="52">
        <v>0</v>
      </c>
    </row>
    <row r="33" spans="1:14" s="46" customFormat="1" ht="30" x14ac:dyDescent="0.25">
      <c r="A33" s="7" t="s">
        <v>103</v>
      </c>
      <c r="B33" s="9" t="s">
        <v>11</v>
      </c>
      <c r="C33" s="8" t="s">
        <v>12</v>
      </c>
      <c r="D33" s="15">
        <v>7</v>
      </c>
      <c r="E33" s="9" t="s">
        <v>185</v>
      </c>
      <c r="F33" s="8"/>
      <c r="G33" s="16">
        <v>680298</v>
      </c>
      <c r="H33" s="8" t="s">
        <v>21</v>
      </c>
      <c r="I33" s="12" t="s">
        <v>43</v>
      </c>
      <c r="J33" s="12">
        <v>120</v>
      </c>
      <c r="K33" s="12">
        <v>1</v>
      </c>
      <c r="L33" s="11" t="s">
        <v>85</v>
      </c>
      <c r="M33" s="33" t="s">
        <v>165</v>
      </c>
      <c r="N33" s="52">
        <v>0</v>
      </c>
    </row>
    <row r="34" spans="1:14" s="46" customFormat="1" ht="30" x14ac:dyDescent="0.25">
      <c r="A34" s="7" t="s">
        <v>108</v>
      </c>
      <c r="B34" s="9" t="s">
        <v>11</v>
      </c>
      <c r="C34" s="8" t="s">
        <v>12</v>
      </c>
      <c r="D34" s="15">
        <v>6</v>
      </c>
      <c r="E34" s="9" t="s">
        <v>27</v>
      </c>
      <c r="F34" s="8"/>
      <c r="G34" s="16">
        <v>650298</v>
      </c>
      <c r="H34" s="8" t="s">
        <v>21</v>
      </c>
      <c r="I34" s="12" t="s">
        <v>43</v>
      </c>
      <c r="J34" s="12">
        <v>120</v>
      </c>
      <c r="K34" s="12">
        <v>1</v>
      </c>
      <c r="L34" s="11" t="s">
        <v>85</v>
      </c>
      <c r="M34" s="33" t="s">
        <v>198</v>
      </c>
      <c r="N34" s="52">
        <v>0</v>
      </c>
    </row>
    <row r="35" spans="1:14" s="46" customFormat="1" ht="30" x14ac:dyDescent="0.25">
      <c r="A35" s="7" t="s">
        <v>199</v>
      </c>
      <c r="B35" s="9" t="s">
        <v>11</v>
      </c>
      <c r="C35" s="8" t="s">
        <v>12</v>
      </c>
      <c r="D35" s="15">
        <v>6</v>
      </c>
      <c r="E35" s="9" t="s">
        <v>183</v>
      </c>
      <c r="F35" s="8"/>
      <c r="G35" s="16">
        <v>660298</v>
      </c>
      <c r="H35" s="8" t="s">
        <v>21</v>
      </c>
      <c r="I35" s="12" t="s">
        <v>43</v>
      </c>
      <c r="J35" s="12">
        <v>120</v>
      </c>
      <c r="K35" s="12">
        <v>1</v>
      </c>
      <c r="L35" s="11" t="s">
        <v>85</v>
      </c>
      <c r="M35" s="33" t="s">
        <v>197</v>
      </c>
      <c r="N35" s="52">
        <v>0</v>
      </c>
    </row>
    <row r="36" spans="1:14" s="46" customFormat="1" ht="30" x14ac:dyDescent="0.25">
      <c r="A36" s="7" t="s">
        <v>120</v>
      </c>
      <c r="B36" s="9" t="s">
        <v>11</v>
      </c>
      <c r="C36" s="8" t="s">
        <v>12</v>
      </c>
      <c r="D36" s="15">
        <v>5</v>
      </c>
      <c r="E36" s="9" t="s">
        <v>301</v>
      </c>
      <c r="F36" s="8"/>
      <c r="G36" s="16"/>
      <c r="H36" s="8" t="s">
        <v>21</v>
      </c>
      <c r="I36" s="12" t="s">
        <v>43</v>
      </c>
      <c r="J36" s="12">
        <v>120</v>
      </c>
      <c r="K36" s="12">
        <v>1</v>
      </c>
      <c r="L36" s="11" t="s">
        <v>85</v>
      </c>
      <c r="M36" s="33" t="s">
        <v>165</v>
      </c>
      <c r="N36" s="52">
        <v>0</v>
      </c>
    </row>
    <row r="37" spans="1:14" s="46" customFormat="1" ht="30" x14ac:dyDescent="0.25">
      <c r="A37" s="18" t="s">
        <v>209</v>
      </c>
      <c r="B37" s="9" t="s">
        <v>11</v>
      </c>
      <c r="C37" s="8" t="s">
        <v>12</v>
      </c>
      <c r="D37" s="15">
        <v>3</v>
      </c>
      <c r="E37" s="9" t="s">
        <v>183</v>
      </c>
      <c r="F37" s="8"/>
      <c r="G37" s="16">
        <v>600298</v>
      </c>
      <c r="H37" s="8"/>
      <c r="I37" s="12" t="s">
        <v>43</v>
      </c>
      <c r="J37" s="12">
        <v>120</v>
      </c>
      <c r="K37" s="12">
        <v>1</v>
      </c>
      <c r="L37" s="11" t="s">
        <v>85</v>
      </c>
      <c r="M37" s="33" t="s">
        <v>210</v>
      </c>
      <c r="N37" s="52">
        <v>0</v>
      </c>
    </row>
    <row r="38" spans="1:14" s="46" customFormat="1" x14ac:dyDescent="0.25">
      <c r="A38" s="8">
        <v>262</v>
      </c>
      <c r="B38" s="9" t="s">
        <v>11</v>
      </c>
      <c r="C38" s="8" t="s">
        <v>12</v>
      </c>
      <c r="D38" s="8">
        <v>2</v>
      </c>
      <c r="E38" s="9" t="s">
        <v>227</v>
      </c>
      <c r="F38" s="8"/>
      <c r="G38" s="8"/>
      <c r="H38" s="8"/>
      <c r="I38" s="12" t="s">
        <v>224</v>
      </c>
      <c r="J38" s="12">
        <v>100</v>
      </c>
      <c r="K38" s="12">
        <v>1</v>
      </c>
      <c r="L38" s="11" t="s">
        <v>85</v>
      </c>
      <c r="M38" s="33" t="s">
        <v>226</v>
      </c>
      <c r="N38" s="52">
        <v>0</v>
      </c>
    </row>
    <row r="39" spans="1:14" s="46" customFormat="1" x14ac:dyDescent="0.25">
      <c r="A39" s="8">
        <v>226</v>
      </c>
      <c r="B39" s="9" t="s">
        <v>11</v>
      </c>
      <c r="C39" s="8" t="s">
        <v>12</v>
      </c>
      <c r="D39" s="8">
        <v>1</v>
      </c>
      <c r="E39" s="9" t="s">
        <v>230</v>
      </c>
      <c r="F39" s="8"/>
      <c r="G39" s="8" t="s">
        <v>231</v>
      </c>
      <c r="H39" s="8" t="s">
        <v>232</v>
      </c>
      <c r="I39" s="2" t="s">
        <v>233</v>
      </c>
      <c r="J39" s="2">
        <v>160</v>
      </c>
      <c r="K39" s="2">
        <v>1</v>
      </c>
      <c r="L39" s="11" t="s">
        <v>85</v>
      </c>
      <c r="M39" s="33" t="s">
        <v>168</v>
      </c>
      <c r="N39" s="52">
        <v>0</v>
      </c>
    </row>
    <row r="40" spans="1:14" s="46" customFormat="1" ht="30" x14ac:dyDescent="0.25">
      <c r="A40" s="8">
        <v>227</v>
      </c>
      <c r="B40" s="9" t="s">
        <v>11</v>
      </c>
      <c r="C40" s="8" t="s">
        <v>12</v>
      </c>
      <c r="D40" s="8">
        <v>1</v>
      </c>
      <c r="E40" s="9" t="s">
        <v>234</v>
      </c>
      <c r="F40" s="8"/>
      <c r="G40" s="8"/>
      <c r="H40" s="8"/>
      <c r="I40" s="2" t="s">
        <v>224</v>
      </c>
      <c r="J40" s="2">
        <v>160</v>
      </c>
      <c r="K40" s="2">
        <v>1</v>
      </c>
      <c r="L40" s="11" t="s">
        <v>85</v>
      </c>
      <c r="M40" s="33" t="s">
        <v>210</v>
      </c>
      <c r="N40" s="52">
        <v>0</v>
      </c>
    </row>
    <row r="41" spans="1:14" s="46" customFormat="1" ht="30" x14ac:dyDescent="0.25">
      <c r="A41" s="8">
        <v>228</v>
      </c>
      <c r="B41" s="9" t="s">
        <v>11</v>
      </c>
      <c r="C41" s="8" t="s">
        <v>12</v>
      </c>
      <c r="D41" s="8">
        <v>1</v>
      </c>
      <c r="E41" s="9" t="s">
        <v>143</v>
      </c>
      <c r="F41" s="8"/>
      <c r="G41" s="8">
        <v>186800</v>
      </c>
      <c r="H41" s="8" t="s">
        <v>232</v>
      </c>
      <c r="I41" s="2" t="s">
        <v>224</v>
      </c>
      <c r="J41" s="2">
        <v>170</v>
      </c>
      <c r="K41" s="2">
        <v>1</v>
      </c>
      <c r="L41" s="11" t="s">
        <v>85</v>
      </c>
      <c r="M41" s="33" t="s">
        <v>238</v>
      </c>
      <c r="N41" s="52">
        <v>0</v>
      </c>
    </row>
    <row r="42" spans="1:14" s="46" customFormat="1" ht="30" x14ac:dyDescent="0.25">
      <c r="A42" s="8">
        <v>177</v>
      </c>
      <c r="B42" s="9" t="s">
        <v>11</v>
      </c>
      <c r="C42" s="8" t="s">
        <v>12</v>
      </c>
      <c r="D42" s="8" t="s">
        <v>240</v>
      </c>
      <c r="E42" s="9" t="s">
        <v>24</v>
      </c>
      <c r="F42" s="8"/>
      <c r="G42" s="8">
        <v>800399</v>
      </c>
      <c r="H42" s="8" t="s">
        <v>149</v>
      </c>
      <c r="I42" s="12" t="s">
        <v>44</v>
      </c>
      <c r="J42" s="12">
        <v>70</v>
      </c>
      <c r="K42" s="12">
        <v>2</v>
      </c>
      <c r="L42" s="11" t="s">
        <v>85</v>
      </c>
      <c r="M42" s="33" t="s">
        <v>241</v>
      </c>
      <c r="N42" s="52">
        <v>0</v>
      </c>
    </row>
    <row r="43" spans="1:14" s="46" customFormat="1" x14ac:dyDescent="0.25">
      <c r="A43" s="8">
        <v>132</v>
      </c>
      <c r="B43" s="9" t="s">
        <v>11</v>
      </c>
      <c r="C43" s="8" t="s">
        <v>246</v>
      </c>
      <c r="D43" s="24" t="s">
        <v>86</v>
      </c>
      <c r="E43" s="9" t="s">
        <v>282</v>
      </c>
      <c r="F43" s="24"/>
      <c r="G43" s="24"/>
      <c r="H43" s="24"/>
      <c r="I43" s="27" t="s">
        <v>270</v>
      </c>
      <c r="J43" s="27">
        <v>160</v>
      </c>
      <c r="K43" s="27">
        <v>2</v>
      </c>
      <c r="L43" s="11" t="s">
        <v>85</v>
      </c>
      <c r="M43" s="35" t="s">
        <v>307</v>
      </c>
      <c r="N43" s="52">
        <v>0</v>
      </c>
    </row>
    <row r="44" spans="1:14" s="46" customFormat="1" x14ac:dyDescent="0.25">
      <c r="A44" s="8">
        <v>136</v>
      </c>
      <c r="B44" s="9" t="s">
        <v>11</v>
      </c>
      <c r="C44" s="8" t="s">
        <v>246</v>
      </c>
      <c r="D44" s="23" t="s">
        <v>86</v>
      </c>
      <c r="E44" s="19" t="s">
        <v>214</v>
      </c>
      <c r="F44" s="23"/>
      <c r="G44" s="23"/>
      <c r="H44" s="23"/>
      <c r="I44" s="27" t="s">
        <v>87</v>
      </c>
      <c r="J44" s="27">
        <v>150</v>
      </c>
      <c r="K44" s="27">
        <v>2</v>
      </c>
      <c r="L44" s="11" t="s">
        <v>85</v>
      </c>
      <c r="M44" s="35" t="s">
        <v>250</v>
      </c>
      <c r="N44" s="52">
        <v>0</v>
      </c>
    </row>
    <row r="45" spans="1:14" x14ac:dyDescent="0.25">
      <c r="A45" s="22">
        <v>137</v>
      </c>
      <c r="B45" s="9" t="s">
        <v>11</v>
      </c>
      <c r="C45" s="8" t="s">
        <v>246</v>
      </c>
      <c r="D45" s="23" t="s">
        <v>73</v>
      </c>
      <c r="E45" s="19" t="s">
        <v>215</v>
      </c>
      <c r="F45" s="23"/>
      <c r="G45" s="23">
        <v>2451</v>
      </c>
      <c r="H45" s="23" t="s">
        <v>136</v>
      </c>
      <c r="I45" s="27" t="s">
        <v>87</v>
      </c>
      <c r="J45" s="27">
        <v>150</v>
      </c>
      <c r="K45" s="27">
        <v>2</v>
      </c>
      <c r="L45" s="11" t="s">
        <v>85</v>
      </c>
      <c r="M45" s="35" t="s">
        <v>250</v>
      </c>
      <c r="N45" s="52">
        <v>0</v>
      </c>
    </row>
    <row r="46" spans="1:14" x14ac:dyDescent="0.25">
      <c r="A46" s="22">
        <v>138</v>
      </c>
      <c r="B46" s="9" t="s">
        <v>11</v>
      </c>
      <c r="C46" s="8" t="s">
        <v>246</v>
      </c>
      <c r="D46" s="23" t="s">
        <v>73</v>
      </c>
      <c r="E46" s="19" t="s">
        <v>125</v>
      </c>
      <c r="F46" s="25"/>
      <c r="G46" s="23" t="s">
        <v>137</v>
      </c>
      <c r="H46" s="25"/>
      <c r="I46" s="27" t="s">
        <v>87</v>
      </c>
      <c r="J46" s="27">
        <v>150</v>
      </c>
      <c r="K46" s="27">
        <v>2</v>
      </c>
      <c r="L46" s="11" t="s">
        <v>85</v>
      </c>
      <c r="M46" s="35" t="s">
        <v>250</v>
      </c>
      <c r="N46" s="52">
        <v>0</v>
      </c>
    </row>
    <row r="47" spans="1:14" x14ac:dyDescent="0.25">
      <c r="A47" s="22">
        <v>139</v>
      </c>
      <c r="B47" s="9" t="s">
        <v>11</v>
      </c>
      <c r="C47" s="8" t="s">
        <v>246</v>
      </c>
      <c r="D47" s="23" t="s">
        <v>135</v>
      </c>
      <c r="E47" s="19" t="s">
        <v>138</v>
      </c>
      <c r="F47" s="23"/>
      <c r="G47" s="23">
        <v>2454</v>
      </c>
      <c r="H47" s="23" t="s">
        <v>136</v>
      </c>
      <c r="I47" s="27" t="s">
        <v>87</v>
      </c>
      <c r="J47" s="27">
        <v>150</v>
      </c>
      <c r="K47" s="27">
        <v>2</v>
      </c>
      <c r="L47" s="11" t="s">
        <v>85</v>
      </c>
      <c r="M47" s="35" t="s">
        <v>250</v>
      </c>
      <c r="N47" s="52">
        <v>0</v>
      </c>
    </row>
    <row r="48" spans="1:14" x14ac:dyDescent="0.25">
      <c r="A48" s="21">
        <v>142</v>
      </c>
      <c r="B48" s="9" t="s">
        <v>11</v>
      </c>
      <c r="C48" s="15" t="s">
        <v>216</v>
      </c>
      <c r="D48" s="24" t="s">
        <v>73</v>
      </c>
      <c r="E48" s="9" t="s">
        <v>257</v>
      </c>
      <c r="F48" s="24"/>
      <c r="G48" s="24"/>
      <c r="H48" s="24" t="s">
        <v>136</v>
      </c>
      <c r="I48" s="27" t="s">
        <v>45</v>
      </c>
      <c r="J48" s="27">
        <v>110</v>
      </c>
      <c r="K48" s="27">
        <v>1</v>
      </c>
      <c r="L48" s="11" t="s">
        <v>85</v>
      </c>
      <c r="M48" s="37" t="s">
        <v>168</v>
      </c>
      <c r="N48" s="52">
        <v>0</v>
      </c>
    </row>
    <row r="49" spans="1:14" x14ac:dyDescent="0.25">
      <c r="A49" s="21">
        <v>143</v>
      </c>
      <c r="B49" s="9" t="s">
        <v>11</v>
      </c>
      <c r="C49" s="15" t="s">
        <v>216</v>
      </c>
      <c r="D49" s="24" t="s">
        <v>240</v>
      </c>
      <c r="E49" s="9" t="s">
        <v>252</v>
      </c>
      <c r="F49" s="24"/>
      <c r="G49" s="24"/>
      <c r="H49" s="24"/>
      <c r="I49" s="27" t="s">
        <v>253</v>
      </c>
      <c r="J49" s="27"/>
      <c r="K49" s="27">
        <v>2</v>
      </c>
      <c r="L49" s="11" t="s">
        <v>85</v>
      </c>
      <c r="M49" s="35" t="s">
        <v>250</v>
      </c>
      <c r="N49" s="52">
        <v>0</v>
      </c>
    </row>
    <row r="50" spans="1:14" x14ac:dyDescent="0.25">
      <c r="A50" s="21">
        <v>147</v>
      </c>
      <c r="B50" s="9" t="s">
        <v>11</v>
      </c>
      <c r="C50" s="8" t="s">
        <v>258</v>
      </c>
      <c r="D50" s="24" t="s">
        <v>240</v>
      </c>
      <c r="E50" s="65" t="s">
        <v>143</v>
      </c>
      <c r="F50" s="24"/>
      <c r="G50" s="24"/>
      <c r="H50" s="24"/>
      <c r="I50" s="27" t="s">
        <v>260</v>
      </c>
      <c r="J50" s="27"/>
      <c r="K50" s="27">
        <v>1</v>
      </c>
      <c r="L50" s="11" t="s">
        <v>85</v>
      </c>
      <c r="M50" s="36" t="s">
        <v>259</v>
      </c>
      <c r="N50" s="52">
        <v>0</v>
      </c>
    </row>
    <row r="51" spans="1:14" x14ac:dyDescent="0.25">
      <c r="A51" s="22">
        <v>150</v>
      </c>
      <c r="B51" s="9" t="s">
        <v>11</v>
      </c>
      <c r="C51" s="8" t="s">
        <v>258</v>
      </c>
      <c r="D51" s="23" t="s">
        <v>86</v>
      </c>
      <c r="E51" s="66" t="s">
        <v>211</v>
      </c>
      <c r="F51" s="23"/>
      <c r="G51" s="23"/>
      <c r="H51" s="23"/>
      <c r="I51" s="27" t="s">
        <v>267</v>
      </c>
      <c r="J51" s="27">
        <v>100</v>
      </c>
      <c r="K51" s="27">
        <v>1</v>
      </c>
      <c r="L51" s="11" t="s">
        <v>85</v>
      </c>
      <c r="M51" s="36" t="s">
        <v>168</v>
      </c>
      <c r="N51" s="52">
        <v>0</v>
      </c>
    </row>
    <row r="52" spans="1:14" ht="30" x14ac:dyDescent="0.2">
      <c r="A52" s="8">
        <v>154</v>
      </c>
      <c r="B52" s="9" t="s">
        <v>11</v>
      </c>
      <c r="C52" s="8" t="s">
        <v>258</v>
      </c>
      <c r="D52" s="8" t="s">
        <v>135</v>
      </c>
      <c r="E52" s="9" t="s">
        <v>268</v>
      </c>
      <c r="F52" s="8"/>
      <c r="G52" s="8"/>
      <c r="H52" s="8"/>
      <c r="I52" s="12" t="s">
        <v>261</v>
      </c>
      <c r="J52" s="12"/>
      <c r="K52" s="12">
        <v>2</v>
      </c>
      <c r="L52" s="11" t="s">
        <v>85</v>
      </c>
      <c r="M52" s="34" t="s">
        <v>269</v>
      </c>
      <c r="N52" s="52">
        <v>0</v>
      </c>
    </row>
    <row r="53" spans="1:14" ht="24.6" customHeight="1" x14ac:dyDescent="0.25">
      <c r="A53" s="8">
        <v>315</v>
      </c>
      <c r="B53" s="9" t="s">
        <v>11</v>
      </c>
      <c r="C53" s="8" t="s">
        <v>277</v>
      </c>
      <c r="D53" s="8" t="s">
        <v>73</v>
      </c>
      <c r="E53" s="9" t="s">
        <v>295</v>
      </c>
      <c r="F53" s="8"/>
      <c r="G53" s="8"/>
      <c r="H53" s="8"/>
      <c r="I53" s="12" t="s">
        <v>290</v>
      </c>
      <c r="J53" s="12">
        <v>80</v>
      </c>
      <c r="K53" s="12">
        <v>1</v>
      </c>
      <c r="L53" s="20" t="s">
        <v>85</v>
      </c>
      <c r="M53" s="68" t="s">
        <v>308</v>
      </c>
      <c r="N53" s="69">
        <v>0</v>
      </c>
    </row>
    <row r="54" spans="1:14" ht="27.95" customHeight="1" x14ac:dyDescent="0.25">
      <c r="A54" s="8" t="s">
        <v>408</v>
      </c>
      <c r="B54" s="9" t="s">
        <v>407</v>
      </c>
      <c r="C54" s="8" t="s">
        <v>409</v>
      </c>
      <c r="D54" s="8" t="s">
        <v>86</v>
      </c>
      <c r="E54" s="9" t="s">
        <v>413</v>
      </c>
      <c r="F54" s="8"/>
      <c r="G54" s="8"/>
      <c r="H54" s="8"/>
      <c r="I54" s="12" t="s">
        <v>527</v>
      </c>
      <c r="J54" s="12">
        <v>160</v>
      </c>
      <c r="K54" s="12">
        <v>2</v>
      </c>
      <c r="L54" s="20" t="s">
        <v>85</v>
      </c>
      <c r="M54" s="68" t="s">
        <v>410</v>
      </c>
      <c r="N54" s="69">
        <v>0</v>
      </c>
    </row>
    <row r="55" spans="1:14" ht="24.6" customHeight="1" x14ac:dyDescent="0.25">
      <c r="A55" s="8" t="s">
        <v>411</v>
      </c>
      <c r="B55" s="9" t="s">
        <v>407</v>
      </c>
      <c r="C55" s="8" t="s">
        <v>409</v>
      </c>
      <c r="D55" s="8" t="s">
        <v>86</v>
      </c>
      <c r="E55" s="9" t="s">
        <v>414</v>
      </c>
      <c r="F55" s="8"/>
      <c r="G55" s="8"/>
      <c r="H55" s="8"/>
      <c r="I55" s="12" t="s">
        <v>43</v>
      </c>
      <c r="J55" s="12">
        <v>120</v>
      </c>
      <c r="K55" s="12">
        <v>1</v>
      </c>
      <c r="L55" s="20" t="s">
        <v>85</v>
      </c>
      <c r="M55" s="68" t="s">
        <v>412</v>
      </c>
      <c r="N55" s="69">
        <v>0</v>
      </c>
    </row>
    <row r="56" spans="1:14" ht="24.6" customHeight="1" x14ac:dyDescent="0.25">
      <c r="A56" s="8" t="s">
        <v>415</v>
      </c>
      <c r="B56" s="9" t="s">
        <v>407</v>
      </c>
      <c r="C56" s="8" t="s">
        <v>409</v>
      </c>
      <c r="D56" s="8" t="s">
        <v>416</v>
      </c>
      <c r="E56" s="9" t="s">
        <v>417</v>
      </c>
      <c r="F56" s="8"/>
      <c r="G56" s="8"/>
      <c r="H56" s="8"/>
      <c r="I56" s="12" t="s">
        <v>43</v>
      </c>
      <c r="J56" s="12">
        <v>120</v>
      </c>
      <c r="K56" s="12">
        <v>1</v>
      </c>
      <c r="L56" s="20" t="s">
        <v>85</v>
      </c>
      <c r="M56" s="68" t="s">
        <v>412</v>
      </c>
      <c r="N56" s="69">
        <v>0</v>
      </c>
    </row>
    <row r="57" spans="1:14" ht="24.6" customHeight="1" x14ac:dyDescent="0.25">
      <c r="A57" s="8" t="s">
        <v>418</v>
      </c>
      <c r="B57" s="9" t="s">
        <v>407</v>
      </c>
      <c r="C57" s="8" t="s">
        <v>409</v>
      </c>
      <c r="D57" s="8" t="s">
        <v>86</v>
      </c>
      <c r="E57" s="9" t="s">
        <v>419</v>
      </c>
      <c r="F57" s="8"/>
      <c r="G57" s="8"/>
      <c r="H57" s="8"/>
      <c r="I57" s="12" t="s">
        <v>43</v>
      </c>
      <c r="J57" s="12">
        <v>120</v>
      </c>
      <c r="K57" s="12">
        <v>1</v>
      </c>
      <c r="L57" s="20" t="s">
        <v>85</v>
      </c>
      <c r="M57" s="34" t="s">
        <v>420</v>
      </c>
      <c r="N57" s="69">
        <v>0</v>
      </c>
    </row>
    <row r="58" spans="1:14" ht="24.6" customHeight="1" x14ac:dyDescent="0.25">
      <c r="A58" s="8" t="s">
        <v>421</v>
      </c>
      <c r="B58" s="9" t="s">
        <v>407</v>
      </c>
      <c r="C58" s="8" t="s">
        <v>409</v>
      </c>
      <c r="D58" s="8" t="s">
        <v>74</v>
      </c>
      <c r="E58" s="9" t="s">
        <v>422</v>
      </c>
      <c r="F58" s="8"/>
      <c r="G58" s="8"/>
      <c r="H58" s="8"/>
      <c r="I58" s="12" t="s">
        <v>527</v>
      </c>
      <c r="J58" s="12">
        <v>160</v>
      </c>
      <c r="K58" s="12">
        <v>2</v>
      </c>
      <c r="L58" s="20" t="s">
        <v>85</v>
      </c>
      <c r="M58" s="34" t="s">
        <v>420</v>
      </c>
      <c r="N58" s="69">
        <v>0</v>
      </c>
    </row>
    <row r="59" spans="1:14" ht="24.6" customHeight="1" x14ac:dyDescent="0.25">
      <c r="A59" s="8" t="s">
        <v>423</v>
      </c>
      <c r="B59" s="9" t="s">
        <v>407</v>
      </c>
      <c r="C59" s="8" t="s">
        <v>409</v>
      </c>
      <c r="D59" s="8" t="s">
        <v>74</v>
      </c>
      <c r="E59" s="9" t="s">
        <v>424</v>
      </c>
      <c r="F59" s="8"/>
      <c r="G59" s="8"/>
      <c r="H59" s="8"/>
      <c r="I59" s="12" t="s">
        <v>527</v>
      </c>
      <c r="J59" s="12">
        <v>160</v>
      </c>
      <c r="K59" s="12">
        <v>2</v>
      </c>
      <c r="L59" s="20" t="s">
        <v>85</v>
      </c>
      <c r="M59" s="34" t="s">
        <v>269</v>
      </c>
      <c r="N59" s="69">
        <v>0</v>
      </c>
    </row>
    <row r="60" spans="1:14" ht="24.6" customHeight="1" x14ac:dyDescent="0.25">
      <c r="A60" s="8" t="s">
        <v>425</v>
      </c>
      <c r="B60" s="9" t="s">
        <v>407</v>
      </c>
      <c r="C60" s="8" t="s">
        <v>426</v>
      </c>
      <c r="D60" s="8" t="s">
        <v>86</v>
      </c>
      <c r="E60" s="9" t="s">
        <v>427</v>
      </c>
      <c r="F60" s="8"/>
      <c r="G60" s="8"/>
      <c r="H60" s="8"/>
      <c r="I60" s="12" t="s">
        <v>527</v>
      </c>
      <c r="J60" s="12">
        <v>160</v>
      </c>
      <c r="K60" s="12">
        <v>2</v>
      </c>
      <c r="L60" s="20" t="s">
        <v>85</v>
      </c>
      <c r="M60" s="34" t="s">
        <v>269</v>
      </c>
      <c r="N60" s="69">
        <v>0</v>
      </c>
    </row>
    <row r="61" spans="1:14" ht="24.6" customHeight="1" x14ac:dyDescent="0.25">
      <c r="A61" s="8" t="s">
        <v>428</v>
      </c>
      <c r="B61" s="9" t="s">
        <v>407</v>
      </c>
      <c r="C61" s="8" t="s">
        <v>426</v>
      </c>
      <c r="D61" s="8" t="s">
        <v>86</v>
      </c>
      <c r="E61" s="9" t="s">
        <v>301</v>
      </c>
      <c r="F61" s="8"/>
      <c r="G61" s="8"/>
      <c r="H61" s="8"/>
      <c r="I61" s="12" t="s">
        <v>527</v>
      </c>
      <c r="J61" s="12">
        <v>160</v>
      </c>
      <c r="K61" s="12">
        <v>2</v>
      </c>
      <c r="L61" s="20" t="s">
        <v>85</v>
      </c>
      <c r="M61" s="34" t="s">
        <v>269</v>
      </c>
      <c r="N61" s="69">
        <v>0</v>
      </c>
    </row>
    <row r="62" spans="1:14" ht="24.6" customHeight="1" x14ac:dyDescent="0.25">
      <c r="A62" s="8" t="s">
        <v>429</v>
      </c>
      <c r="B62" s="9" t="s">
        <v>407</v>
      </c>
      <c r="C62" s="8" t="s">
        <v>426</v>
      </c>
      <c r="D62" s="8" t="s">
        <v>86</v>
      </c>
      <c r="E62" s="9" t="s">
        <v>427</v>
      </c>
      <c r="F62" s="8"/>
      <c r="G62" s="8"/>
      <c r="H62" s="8"/>
      <c r="I62" s="12" t="s">
        <v>527</v>
      </c>
      <c r="J62" s="12">
        <v>160</v>
      </c>
      <c r="K62" s="12">
        <v>2</v>
      </c>
      <c r="L62" s="20" t="s">
        <v>85</v>
      </c>
      <c r="M62" s="34" t="s">
        <v>269</v>
      </c>
      <c r="N62" s="69">
        <v>0</v>
      </c>
    </row>
    <row r="63" spans="1:14" ht="24.6" customHeight="1" x14ac:dyDescent="0.25">
      <c r="A63" s="8" t="s">
        <v>430</v>
      </c>
      <c r="B63" s="9" t="s">
        <v>407</v>
      </c>
      <c r="C63" s="8" t="s">
        <v>426</v>
      </c>
      <c r="D63" s="8" t="s">
        <v>86</v>
      </c>
      <c r="E63" s="9" t="s">
        <v>427</v>
      </c>
      <c r="F63" s="8"/>
      <c r="G63" s="8"/>
      <c r="H63" s="8"/>
      <c r="I63" s="12" t="s">
        <v>43</v>
      </c>
      <c r="J63" s="12">
        <v>120</v>
      </c>
      <c r="K63" s="12">
        <v>1</v>
      </c>
      <c r="L63" s="20" t="s">
        <v>85</v>
      </c>
      <c r="M63" s="34" t="s">
        <v>269</v>
      </c>
      <c r="N63" s="69">
        <v>0</v>
      </c>
    </row>
    <row r="64" spans="1:14" ht="24.6" customHeight="1" x14ac:dyDescent="0.25">
      <c r="A64" s="8" t="s">
        <v>431</v>
      </c>
      <c r="B64" s="9" t="s">
        <v>407</v>
      </c>
      <c r="C64" s="8" t="s">
        <v>426</v>
      </c>
      <c r="D64" s="8" t="s">
        <v>73</v>
      </c>
      <c r="E64" s="9" t="s">
        <v>432</v>
      </c>
      <c r="F64" s="8"/>
      <c r="G64" s="8"/>
      <c r="H64" s="8"/>
      <c r="I64" s="12" t="s">
        <v>43</v>
      </c>
      <c r="J64" s="12">
        <v>120</v>
      </c>
      <c r="K64" s="12">
        <v>1</v>
      </c>
      <c r="L64" s="20" t="s">
        <v>85</v>
      </c>
      <c r="M64" s="34" t="s">
        <v>269</v>
      </c>
      <c r="N64" s="69">
        <v>0</v>
      </c>
    </row>
    <row r="65" spans="1:14" ht="24.6" customHeight="1" x14ac:dyDescent="0.25">
      <c r="A65" s="8" t="s">
        <v>433</v>
      </c>
      <c r="B65" s="9" t="s">
        <v>407</v>
      </c>
      <c r="C65" s="8" t="s">
        <v>426</v>
      </c>
      <c r="D65" s="8" t="s">
        <v>73</v>
      </c>
      <c r="E65" s="9" t="s">
        <v>434</v>
      </c>
      <c r="F65" s="8"/>
      <c r="G65" s="8"/>
      <c r="H65" s="8"/>
      <c r="I65" s="12" t="s">
        <v>527</v>
      </c>
      <c r="J65" s="12">
        <v>160</v>
      </c>
      <c r="K65" s="12">
        <v>2</v>
      </c>
      <c r="L65" s="20" t="s">
        <v>85</v>
      </c>
      <c r="M65" s="34" t="s">
        <v>269</v>
      </c>
      <c r="N65" s="69">
        <v>0</v>
      </c>
    </row>
    <row r="66" spans="1:14" ht="24.6" customHeight="1" x14ac:dyDescent="0.25">
      <c r="A66" s="8" t="s">
        <v>435</v>
      </c>
      <c r="B66" s="9" t="s">
        <v>407</v>
      </c>
      <c r="C66" s="8" t="s">
        <v>426</v>
      </c>
      <c r="D66" s="8" t="s">
        <v>73</v>
      </c>
      <c r="E66" s="9" t="s">
        <v>436</v>
      </c>
      <c r="F66" s="8"/>
      <c r="G66" s="8"/>
      <c r="H66" s="8"/>
      <c r="I66" s="12" t="s">
        <v>43</v>
      </c>
      <c r="J66" s="12">
        <v>120</v>
      </c>
      <c r="K66" s="12">
        <v>1</v>
      </c>
      <c r="L66" s="20" t="s">
        <v>85</v>
      </c>
      <c r="M66" s="34" t="s">
        <v>269</v>
      </c>
      <c r="N66" s="69">
        <v>0</v>
      </c>
    </row>
    <row r="67" spans="1:14" ht="24.6" customHeight="1" x14ac:dyDescent="0.25">
      <c r="A67" s="8" t="s">
        <v>437</v>
      </c>
      <c r="B67" s="9" t="s">
        <v>407</v>
      </c>
      <c r="C67" s="8" t="s">
        <v>426</v>
      </c>
      <c r="D67" s="8" t="s">
        <v>73</v>
      </c>
      <c r="E67" s="9" t="s">
        <v>436</v>
      </c>
      <c r="F67" s="8"/>
      <c r="G67" s="8"/>
      <c r="H67" s="8"/>
      <c r="I67" s="12" t="s">
        <v>43</v>
      </c>
      <c r="J67" s="12">
        <v>120</v>
      </c>
      <c r="K67" s="12">
        <v>1</v>
      </c>
      <c r="L67" s="20" t="s">
        <v>85</v>
      </c>
      <c r="M67" s="34" t="s">
        <v>269</v>
      </c>
      <c r="N67" s="69">
        <v>0</v>
      </c>
    </row>
    <row r="68" spans="1:14" ht="24.6" customHeight="1" x14ac:dyDescent="0.25">
      <c r="A68" s="8" t="s">
        <v>438</v>
      </c>
      <c r="B68" s="9" t="s">
        <v>407</v>
      </c>
      <c r="C68" s="8" t="s">
        <v>426</v>
      </c>
      <c r="D68" s="8" t="s">
        <v>74</v>
      </c>
      <c r="E68" s="9" t="s">
        <v>436</v>
      </c>
      <c r="F68" s="8"/>
      <c r="G68" s="8"/>
      <c r="H68" s="8"/>
      <c r="I68" s="12" t="s">
        <v>43</v>
      </c>
      <c r="J68" s="12">
        <v>120</v>
      </c>
      <c r="K68" s="12">
        <v>1</v>
      </c>
      <c r="L68" s="20" t="s">
        <v>85</v>
      </c>
      <c r="M68" s="34" t="s">
        <v>269</v>
      </c>
      <c r="N68" s="69">
        <v>0</v>
      </c>
    </row>
    <row r="69" spans="1:14" ht="24.6" customHeight="1" x14ac:dyDescent="0.25">
      <c r="A69" s="8" t="s">
        <v>439</v>
      </c>
      <c r="B69" s="9" t="s">
        <v>407</v>
      </c>
      <c r="C69" s="8" t="s">
        <v>426</v>
      </c>
      <c r="D69" s="8" t="s">
        <v>74</v>
      </c>
      <c r="E69" s="9" t="s">
        <v>419</v>
      </c>
      <c r="F69" s="8"/>
      <c r="G69" s="8"/>
      <c r="H69" s="8"/>
      <c r="I69" s="12" t="s">
        <v>527</v>
      </c>
      <c r="J69" s="12">
        <v>160</v>
      </c>
      <c r="K69" s="12">
        <v>2</v>
      </c>
      <c r="L69" s="20" t="s">
        <v>85</v>
      </c>
      <c r="M69" s="34" t="s">
        <v>269</v>
      </c>
      <c r="N69" s="69">
        <v>0</v>
      </c>
    </row>
    <row r="70" spans="1:14" ht="24.6" customHeight="1" x14ac:dyDescent="0.25">
      <c r="A70" s="8" t="s">
        <v>440</v>
      </c>
      <c r="B70" s="9" t="s">
        <v>407</v>
      </c>
      <c r="C70" s="8" t="s">
        <v>426</v>
      </c>
      <c r="D70" s="8" t="s">
        <v>74</v>
      </c>
      <c r="E70" s="9" t="s">
        <v>441</v>
      </c>
      <c r="F70" s="8"/>
      <c r="G70" s="8"/>
      <c r="H70" s="8"/>
      <c r="I70" s="12" t="s">
        <v>527</v>
      </c>
      <c r="J70" s="12">
        <v>160</v>
      </c>
      <c r="K70" s="12">
        <v>2</v>
      </c>
      <c r="L70" s="20" t="s">
        <v>85</v>
      </c>
      <c r="M70" s="34" t="s">
        <v>269</v>
      </c>
      <c r="N70" s="69">
        <v>0</v>
      </c>
    </row>
    <row r="71" spans="1:14" ht="24.6" customHeight="1" x14ac:dyDescent="0.25">
      <c r="A71" s="8" t="s">
        <v>442</v>
      </c>
      <c r="B71" s="9" t="s">
        <v>407</v>
      </c>
      <c r="C71" s="8" t="s">
        <v>443</v>
      </c>
      <c r="D71" s="8" t="s">
        <v>416</v>
      </c>
      <c r="E71" s="9" t="s">
        <v>444</v>
      </c>
      <c r="F71" s="8" t="s">
        <v>445</v>
      </c>
      <c r="G71" s="8"/>
      <c r="H71" s="8"/>
      <c r="I71" s="12" t="s">
        <v>527</v>
      </c>
      <c r="J71" s="12">
        <v>160</v>
      </c>
      <c r="K71" s="12">
        <v>2</v>
      </c>
      <c r="L71" s="20" t="s">
        <v>85</v>
      </c>
      <c r="M71" s="68" t="s">
        <v>410</v>
      </c>
      <c r="N71" s="69">
        <v>0</v>
      </c>
    </row>
    <row r="72" spans="1:14" ht="24.6" customHeight="1" x14ac:dyDescent="0.25">
      <c r="A72" s="8" t="s">
        <v>446</v>
      </c>
      <c r="B72" s="9" t="s">
        <v>407</v>
      </c>
      <c r="C72" s="8" t="s">
        <v>426</v>
      </c>
      <c r="D72" s="8" t="s">
        <v>447</v>
      </c>
      <c r="E72" s="9" t="s">
        <v>436</v>
      </c>
      <c r="F72" s="8"/>
      <c r="G72" s="8"/>
      <c r="H72" s="8"/>
      <c r="I72" s="12" t="s">
        <v>43</v>
      </c>
      <c r="J72" s="12">
        <v>120</v>
      </c>
      <c r="K72" s="12">
        <v>1</v>
      </c>
      <c r="L72" s="20" t="s">
        <v>85</v>
      </c>
      <c r="M72" s="34" t="s">
        <v>269</v>
      </c>
      <c r="N72" s="69">
        <v>0</v>
      </c>
    </row>
    <row r="73" spans="1:14" ht="24.6" customHeight="1" x14ac:dyDescent="0.25">
      <c r="A73" s="8" t="s">
        <v>448</v>
      </c>
      <c r="B73" s="9" t="s">
        <v>407</v>
      </c>
      <c r="C73" s="8" t="s">
        <v>426</v>
      </c>
      <c r="D73" s="8" t="s">
        <v>447</v>
      </c>
      <c r="E73" s="9" t="s">
        <v>434</v>
      </c>
      <c r="F73" s="8"/>
      <c r="G73" s="8"/>
      <c r="H73" s="8"/>
      <c r="I73" s="12" t="s">
        <v>527</v>
      </c>
      <c r="J73" s="12">
        <v>160</v>
      </c>
      <c r="K73" s="12">
        <v>2</v>
      </c>
      <c r="L73" s="20" t="s">
        <v>85</v>
      </c>
      <c r="M73" s="34" t="s">
        <v>269</v>
      </c>
      <c r="N73" s="69">
        <v>0</v>
      </c>
    </row>
    <row r="74" spans="1:14" ht="24.6" customHeight="1" x14ac:dyDescent="0.25">
      <c r="A74" s="8" t="s">
        <v>449</v>
      </c>
      <c r="B74" s="9" t="s">
        <v>407</v>
      </c>
      <c r="C74" s="8" t="s">
        <v>426</v>
      </c>
      <c r="D74" s="8" t="s">
        <v>447</v>
      </c>
      <c r="E74" s="9" t="s">
        <v>436</v>
      </c>
      <c r="F74" s="8"/>
      <c r="G74" s="8"/>
      <c r="H74" s="8"/>
      <c r="I74" s="12" t="s">
        <v>43</v>
      </c>
      <c r="J74" s="12">
        <v>120</v>
      </c>
      <c r="K74" s="12">
        <v>1</v>
      </c>
      <c r="L74" s="20" t="s">
        <v>85</v>
      </c>
      <c r="M74" s="34" t="s">
        <v>269</v>
      </c>
      <c r="N74" s="69">
        <v>0</v>
      </c>
    </row>
    <row r="75" spans="1:14" ht="24.6" customHeight="1" x14ac:dyDescent="0.25">
      <c r="A75" s="8" t="s">
        <v>450</v>
      </c>
      <c r="B75" s="9" t="s">
        <v>407</v>
      </c>
      <c r="C75" s="8" t="s">
        <v>426</v>
      </c>
      <c r="D75" s="8" t="s">
        <v>447</v>
      </c>
      <c r="E75" s="9" t="s">
        <v>451</v>
      </c>
      <c r="F75" s="8"/>
      <c r="G75" s="8"/>
      <c r="H75" s="8"/>
      <c r="I75" s="12" t="s">
        <v>527</v>
      </c>
      <c r="J75" s="12">
        <v>160</v>
      </c>
      <c r="K75" s="12">
        <v>2</v>
      </c>
      <c r="L75" s="20" t="s">
        <v>85</v>
      </c>
      <c r="M75" s="34" t="s">
        <v>269</v>
      </c>
      <c r="N75" s="69">
        <v>0</v>
      </c>
    </row>
    <row r="76" spans="1:14" ht="24.6" customHeight="1" x14ac:dyDescent="0.25">
      <c r="A76" s="8" t="s">
        <v>452</v>
      </c>
      <c r="B76" s="9" t="s">
        <v>407</v>
      </c>
      <c r="C76" s="8" t="s">
        <v>426</v>
      </c>
      <c r="D76" s="8" t="s">
        <v>453</v>
      </c>
      <c r="E76" s="9" t="s">
        <v>454</v>
      </c>
      <c r="F76" s="8"/>
      <c r="G76" s="8"/>
      <c r="H76" s="8"/>
      <c r="I76" s="12" t="s">
        <v>527</v>
      </c>
      <c r="J76" s="12">
        <v>160</v>
      </c>
      <c r="K76" s="12">
        <v>2</v>
      </c>
      <c r="L76" s="20" t="s">
        <v>85</v>
      </c>
      <c r="M76" s="34" t="s">
        <v>269</v>
      </c>
      <c r="N76" s="69">
        <v>0</v>
      </c>
    </row>
    <row r="77" spans="1:14" ht="24.6" customHeight="1" x14ac:dyDescent="0.25">
      <c r="A77" s="8" t="s">
        <v>455</v>
      </c>
      <c r="B77" s="9" t="s">
        <v>407</v>
      </c>
      <c r="C77" s="8" t="s">
        <v>426</v>
      </c>
      <c r="D77" s="8" t="s">
        <v>453</v>
      </c>
      <c r="E77" s="9" t="s">
        <v>434</v>
      </c>
      <c r="F77" s="8"/>
      <c r="G77" s="8"/>
      <c r="H77" s="8"/>
      <c r="I77" s="12" t="s">
        <v>527</v>
      </c>
      <c r="J77" s="12">
        <v>160</v>
      </c>
      <c r="K77" s="12">
        <v>2</v>
      </c>
      <c r="L77" s="20" t="s">
        <v>85</v>
      </c>
      <c r="M77" s="34" t="s">
        <v>269</v>
      </c>
      <c r="N77" s="69">
        <v>0</v>
      </c>
    </row>
    <row r="78" spans="1:14" ht="24.6" customHeight="1" x14ac:dyDescent="0.25">
      <c r="A78" s="8" t="s">
        <v>456</v>
      </c>
      <c r="B78" s="9" t="s">
        <v>407</v>
      </c>
      <c r="C78" s="8" t="s">
        <v>426</v>
      </c>
      <c r="D78" s="8" t="s">
        <v>453</v>
      </c>
      <c r="E78" s="9" t="s">
        <v>451</v>
      </c>
      <c r="F78" s="8"/>
      <c r="G78" s="8"/>
      <c r="H78" s="8"/>
      <c r="I78" s="12" t="s">
        <v>527</v>
      </c>
      <c r="J78" s="12">
        <v>160</v>
      </c>
      <c r="K78" s="12">
        <v>2</v>
      </c>
      <c r="L78" s="20" t="s">
        <v>85</v>
      </c>
      <c r="M78" s="34" t="s">
        <v>269</v>
      </c>
      <c r="N78" s="69">
        <v>0</v>
      </c>
    </row>
    <row r="79" spans="1:14" ht="24.6" customHeight="1" x14ac:dyDescent="0.25">
      <c r="A79" s="8" t="s">
        <v>457</v>
      </c>
      <c r="B79" s="9" t="s">
        <v>407</v>
      </c>
      <c r="C79" s="8" t="s">
        <v>426</v>
      </c>
      <c r="D79" s="8" t="s">
        <v>458</v>
      </c>
      <c r="E79" s="9" t="s">
        <v>459</v>
      </c>
      <c r="F79" s="8"/>
      <c r="G79" s="8"/>
      <c r="H79" s="8"/>
      <c r="I79" s="12" t="s">
        <v>527</v>
      </c>
      <c r="J79" s="12">
        <v>160</v>
      </c>
      <c r="K79" s="12">
        <v>2</v>
      </c>
      <c r="L79" s="20" t="s">
        <v>85</v>
      </c>
      <c r="M79" s="34" t="s">
        <v>269</v>
      </c>
      <c r="N79" s="69">
        <v>0</v>
      </c>
    </row>
    <row r="80" spans="1:14" ht="24.6" customHeight="1" x14ac:dyDescent="0.25">
      <c r="A80" s="8" t="s">
        <v>460</v>
      </c>
      <c r="B80" s="9" t="s">
        <v>407</v>
      </c>
      <c r="C80" s="8" t="s">
        <v>443</v>
      </c>
      <c r="D80" s="8" t="s">
        <v>86</v>
      </c>
      <c r="E80" s="9" t="s">
        <v>461</v>
      </c>
      <c r="F80" s="8"/>
      <c r="G80" s="8"/>
      <c r="H80" s="8"/>
      <c r="I80" s="12" t="s">
        <v>43</v>
      </c>
      <c r="J80" s="12">
        <v>120</v>
      </c>
      <c r="K80" s="12">
        <v>1</v>
      </c>
      <c r="L80" s="20" t="s">
        <v>85</v>
      </c>
      <c r="M80" s="68" t="s">
        <v>462</v>
      </c>
      <c r="N80" s="69">
        <v>0</v>
      </c>
    </row>
    <row r="81" spans="1:14" ht="24.6" customHeight="1" x14ac:dyDescent="0.25">
      <c r="A81" s="8" t="s">
        <v>463</v>
      </c>
      <c r="B81" s="9" t="s">
        <v>407</v>
      </c>
      <c r="C81" s="8" t="s">
        <v>443</v>
      </c>
      <c r="D81" s="8" t="s">
        <v>86</v>
      </c>
      <c r="E81" s="9" t="s">
        <v>464</v>
      </c>
      <c r="F81" s="8"/>
      <c r="G81" s="8"/>
      <c r="H81" s="8"/>
      <c r="I81" s="12" t="s">
        <v>43</v>
      </c>
      <c r="J81" s="12">
        <v>120</v>
      </c>
      <c r="K81" s="12">
        <v>1</v>
      </c>
      <c r="L81" s="20" t="s">
        <v>85</v>
      </c>
      <c r="M81" s="34" t="s">
        <v>269</v>
      </c>
      <c r="N81" s="69">
        <v>0</v>
      </c>
    </row>
    <row r="82" spans="1:14" ht="24.6" customHeight="1" x14ac:dyDescent="0.25">
      <c r="A82" s="8" t="s">
        <v>465</v>
      </c>
      <c r="B82" s="9" t="s">
        <v>407</v>
      </c>
      <c r="C82" s="8" t="s">
        <v>443</v>
      </c>
      <c r="D82" s="8" t="s">
        <v>86</v>
      </c>
      <c r="E82" s="9" t="s">
        <v>466</v>
      </c>
      <c r="F82" s="8"/>
      <c r="G82" s="8"/>
      <c r="H82" s="8"/>
      <c r="I82" s="12" t="s">
        <v>43</v>
      </c>
      <c r="J82" s="12">
        <v>120</v>
      </c>
      <c r="K82" s="12">
        <v>1</v>
      </c>
      <c r="L82" s="20" t="s">
        <v>85</v>
      </c>
      <c r="M82" s="68" t="s">
        <v>462</v>
      </c>
      <c r="N82" s="69">
        <v>0</v>
      </c>
    </row>
    <row r="83" spans="1:14" ht="24.6" customHeight="1" x14ac:dyDescent="0.25">
      <c r="A83" s="8" t="s">
        <v>467</v>
      </c>
      <c r="B83" s="9" t="s">
        <v>407</v>
      </c>
      <c r="C83" s="8" t="s">
        <v>443</v>
      </c>
      <c r="D83" s="8" t="s">
        <v>86</v>
      </c>
      <c r="E83" s="9" t="s">
        <v>468</v>
      </c>
      <c r="F83" s="8"/>
      <c r="G83" s="8"/>
      <c r="H83" s="8"/>
      <c r="I83" s="12" t="s">
        <v>527</v>
      </c>
      <c r="J83" s="12">
        <v>160</v>
      </c>
      <c r="K83" s="12">
        <v>2</v>
      </c>
      <c r="L83" s="20" t="s">
        <v>85</v>
      </c>
      <c r="M83" s="34" t="s">
        <v>420</v>
      </c>
      <c r="N83" s="69">
        <v>0</v>
      </c>
    </row>
    <row r="84" spans="1:14" ht="24.6" customHeight="1" x14ac:dyDescent="0.25">
      <c r="A84" s="8" t="s">
        <v>469</v>
      </c>
      <c r="B84" s="9" t="s">
        <v>407</v>
      </c>
      <c r="C84" s="8" t="s">
        <v>443</v>
      </c>
      <c r="D84" s="8" t="s">
        <v>73</v>
      </c>
      <c r="E84" s="9" t="s">
        <v>470</v>
      </c>
      <c r="F84" s="8"/>
      <c r="G84" s="8"/>
      <c r="H84" s="8"/>
      <c r="I84" s="12" t="s">
        <v>527</v>
      </c>
      <c r="J84" s="12">
        <v>160</v>
      </c>
      <c r="K84" s="12">
        <v>2</v>
      </c>
      <c r="L84" s="20" t="s">
        <v>85</v>
      </c>
      <c r="M84" s="68" t="s">
        <v>462</v>
      </c>
      <c r="N84" s="69">
        <v>0</v>
      </c>
    </row>
    <row r="85" spans="1:14" ht="24.6" customHeight="1" x14ac:dyDescent="0.25">
      <c r="A85" s="8" t="s">
        <v>471</v>
      </c>
      <c r="B85" s="9" t="s">
        <v>407</v>
      </c>
      <c r="C85" s="8" t="s">
        <v>443</v>
      </c>
      <c r="D85" s="8" t="s">
        <v>296</v>
      </c>
      <c r="E85" s="9" t="s">
        <v>472</v>
      </c>
      <c r="F85" s="8"/>
      <c r="G85" s="8"/>
      <c r="H85" s="8"/>
      <c r="I85" s="12" t="s">
        <v>527</v>
      </c>
      <c r="J85" s="12">
        <v>160</v>
      </c>
      <c r="K85" s="12">
        <v>2</v>
      </c>
      <c r="L85" s="20" t="s">
        <v>85</v>
      </c>
      <c r="M85" s="34" t="s">
        <v>269</v>
      </c>
      <c r="N85" s="69">
        <v>0</v>
      </c>
    </row>
    <row r="86" spans="1:14" ht="24.6" customHeight="1" x14ac:dyDescent="0.25">
      <c r="A86" s="8" t="s">
        <v>473</v>
      </c>
      <c r="B86" s="9" t="s">
        <v>407</v>
      </c>
      <c r="C86" s="8" t="s">
        <v>443</v>
      </c>
      <c r="D86" s="8" t="s">
        <v>296</v>
      </c>
      <c r="E86" s="9" t="s">
        <v>474</v>
      </c>
      <c r="F86" s="8"/>
      <c r="G86" s="8"/>
      <c r="H86" s="8"/>
      <c r="I86" s="12" t="s">
        <v>527</v>
      </c>
      <c r="J86" s="12">
        <v>160</v>
      </c>
      <c r="K86" s="12">
        <v>2</v>
      </c>
      <c r="L86" s="20" t="s">
        <v>85</v>
      </c>
      <c r="M86" s="34" t="s">
        <v>269</v>
      </c>
      <c r="N86" s="69">
        <v>0</v>
      </c>
    </row>
    <row r="87" spans="1:14" ht="24.6" customHeight="1" x14ac:dyDescent="0.25">
      <c r="A87" s="8" t="s">
        <v>475</v>
      </c>
      <c r="B87" s="9" t="s">
        <v>407</v>
      </c>
      <c r="C87" s="8" t="s">
        <v>443</v>
      </c>
      <c r="D87" s="8" t="s">
        <v>296</v>
      </c>
      <c r="E87" s="9" t="s">
        <v>476</v>
      </c>
      <c r="F87" s="8"/>
      <c r="G87" s="8"/>
      <c r="H87" s="8"/>
      <c r="I87" s="12" t="s">
        <v>527</v>
      </c>
      <c r="J87" s="12">
        <v>160</v>
      </c>
      <c r="K87" s="12">
        <v>2</v>
      </c>
      <c r="L87" s="20" t="s">
        <v>85</v>
      </c>
      <c r="M87" s="34" t="s">
        <v>269</v>
      </c>
      <c r="N87" s="69">
        <v>0</v>
      </c>
    </row>
    <row r="88" spans="1:14" ht="24.6" customHeight="1" x14ac:dyDescent="0.25">
      <c r="A88" s="8" t="s">
        <v>477</v>
      </c>
      <c r="B88" s="9" t="s">
        <v>407</v>
      </c>
      <c r="C88" s="8" t="s">
        <v>443</v>
      </c>
      <c r="D88" s="8" t="s">
        <v>447</v>
      </c>
      <c r="E88" s="9" t="s">
        <v>478</v>
      </c>
      <c r="F88" s="8"/>
      <c r="G88" s="8"/>
      <c r="H88" s="8"/>
      <c r="I88" s="12" t="s">
        <v>527</v>
      </c>
      <c r="J88" s="12">
        <v>160</v>
      </c>
      <c r="K88" s="12">
        <v>2</v>
      </c>
      <c r="L88" s="20" t="s">
        <v>85</v>
      </c>
      <c r="M88" s="34" t="s">
        <v>269</v>
      </c>
      <c r="N88" s="69">
        <v>0</v>
      </c>
    </row>
    <row r="89" spans="1:14" ht="24.6" customHeight="1" x14ac:dyDescent="0.25">
      <c r="A89" s="8" t="s">
        <v>479</v>
      </c>
      <c r="B89" s="9" t="s">
        <v>407</v>
      </c>
      <c r="C89" s="8" t="s">
        <v>443</v>
      </c>
      <c r="D89" s="8" t="s">
        <v>447</v>
      </c>
      <c r="E89" s="9" t="s">
        <v>248</v>
      </c>
      <c r="F89" s="8"/>
      <c r="G89" s="8"/>
      <c r="H89" s="8"/>
      <c r="I89" s="12" t="s">
        <v>43</v>
      </c>
      <c r="J89" s="12">
        <v>120</v>
      </c>
      <c r="K89" s="12">
        <v>1</v>
      </c>
      <c r="L89" s="20" t="s">
        <v>85</v>
      </c>
      <c r="M89" s="34" t="s">
        <v>269</v>
      </c>
      <c r="N89" s="69">
        <v>0</v>
      </c>
    </row>
    <row r="90" spans="1:14" ht="24.6" customHeight="1" x14ac:dyDescent="0.25">
      <c r="A90" s="8" t="s">
        <v>480</v>
      </c>
      <c r="B90" s="9" t="s">
        <v>407</v>
      </c>
      <c r="C90" s="8" t="s">
        <v>443</v>
      </c>
      <c r="D90" s="8" t="s">
        <v>453</v>
      </c>
      <c r="E90" s="9" t="s">
        <v>481</v>
      </c>
      <c r="F90" s="8"/>
      <c r="G90" s="8"/>
      <c r="H90" s="8"/>
      <c r="I90" s="12" t="s">
        <v>527</v>
      </c>
      <c r="J90" s="12">
        <v>160</v>
      </c>
      <c r="K90" s="12">
        <v>2</v>
      </c>
      <c r="L90" s="20" t="s">
        <v>85</v>
      </c>
      <c r="M90" s="34" t="s">
        <v>269</v>
      </c>
      <c r="N90" s="69">
        <v>0</v>
      </c>
    </row>
    <row r="91" spans="1:14" ht="24.6" customHeight="1" x14ac:dyDescent="0.25">
      <c r="A91" s="8" t="s">
        <v>482</v>
      </c>
      <c r="B91" s="9" t="s">
        <v>407</v>
      </c>
      <c r="C91" s="8" t="s">
        <v>443</v>
      </c>
      <c r="D91" s="8" t="s">
        <v>453</v>
      </c>
      <c r="E91" s="9" t="s">
        <v>483</v>
      </c>
      <c r="F91" s="8"/>
      <c r="G91" s="8"/>
      <c r="H91" s="8"/>
      <c r="I91" s="12" t="s">
        <v>527</v>
      </c>
      <c r="J91" s="12">
        <v>160</v>
      </c>
      <c r="K91" s="12">
        <v>2</v>
      </c>
      <c r="L91" s="20" t="s">
        <v>85</v>
      </c>
      <c r="M91" s="34" t="s">
        <v>269</v>
      </c>
      <c r="N91" s="69">
        <v>0</v>
      </c>
    </row>
    <row r="92" spans="1:14" ht="24.6" customHeight="1" x14ac:dyDescent="0.25">
      <c r="A92" s="8" t="s">
        <v>484</v>
      </c>
      <c r="B92" s="9" t="s">
        <v>407</v>
      </c>
      <c r="C92" s="8" t="s">
        <v>443</v>
      </c>
      <c r="D92" s="8" t="s">
        <v>458</v>
      </c>
      <c r="E92" s="9" t="s">
        <v>485</v>
      </c>
      <c r="F92" s="8"/>
      <c r="G92" s="8"/>
      <c r="H92" s="8"/>
      <c r="I92" s="12" t="s">
        <v>527</v>
      </c>
      <c r="J92" s="12">
        <v>160</v>
      </c>
      <c r="K92" s="12">
        <v>2</v>
      </c>
      <c r="L92" s="20" t="s">
        <v>85</v>
      </c>
      <c r="M92" s="34" t="s">
        <v>269</v>
      </c>
      <c r="N92" s="69">
        <v>0</v>
      </c>
    </row>
    <row r="93" spans="1:14" ht="24.6" customHeight="1" x14ac:dyDescent="0.25">
      <c r="A93" s="8" t="s">
        <v>486</v>
      </c>
      <c r="B93" s="9" t="s">
        <v>407</v>
      </c>
      <c r="C93" s="8" t="s">
        <v>443</v>
      </c>
      <c r="D93" s="8" t="s">
        <v>458</v>
      </c>
      <c r="E93" s="9" t="s">
        <v>487</v>
      </c>
      <c r="F93" s="8"/>
      <c r="G93" s="8"/>
      <c r="H93" s="8"/>
      <c r="I93" s="12" t="s">
        <v>527</v>
      </c>
      <c r="J93" s="12">
        <v>160</v>
      </c>
      <c r="K93" s="12">
        <v>2</v>
      </c>
      <c r="L93" s="20" t="s">
        <v>85</v>
      </c>
      <c r="M93" s="34" t="s">
        <v>269</v>
      </c>
      <c r="N93" s="69">
        <v>0</v>
      </c>
    </row>
    <row r="94" spans="1:14" ht="24.6" customHeight="1" x14ac:dyDescent="0.25">
      <c r="A94" s="8" t="s">
        <v>488</v>
      </c>
      <c r="B94" s="9" t="s">
        <v>407</v>
      </c>
      <c r="C94" s="8" t="s">
        <v>489</v>
      </c>
      <c r="D94" s="8" t="s">
        <v>86</v>
      </c>
      <c r="E94" s="9" t="s">
        <v>490</v>
      </c>
      <c r="F94" s="8"/>
      <c r="G94" s="8"/>
      <c r="H94" s="8"/>
      <c r="I94" s="12" t="s">
        <v>43</v>
      </c>
      <c r="J94" s="12">
        <v>120</v>
      </c>
      <c r="K94" s="12">
        <v>1</v>
      </c>
      <c r="L94" s="20" t="s">
        <v>85</v>
      </c>
      <c r="M94" s="34" t="s">
        <v>269</v>
      </c>
      <c r="N94" s="69">
        <v>0</v>
      </c>
    </row>
    <row r="95" spans="1:14" ht="24.6" customHeight="1" x14ac:dyDescent="0.25">
      <c r="A95" s="8" t="s">
        <v>491</v>
      </c>
      <c r="B95" s="9" t="s">
        <v>407</v>
      </c>
      <c r="C95" s="8" t="s">
        <v>489</v>
      </c>
      <c r="D95" s="8" t="s">
        <v>86</v>
      </c>
      <c r="E95" s="9" t="s">
        <v>492</v>
      </c>
      <c r="F95" s="8"/>
      <c r="G95" s="8"/>
      <c r="H95" s="8"/>
      <c r="I95" s="12" t="s">
        <v>527</v>
      </c>
      <c r="J95" s="12">
        <v>160</v>
      </c>
      <c r="K95" s="12">
        <v>2</v>
      </c>
      <c r="L95" s="20" t="s">
        <v>85</v>
      </c>
      <c r="M95" s="68" t="s">
        <v>462</v>
      </c>
      <c r="N95" s="69">
        <v>0</v>
      </c>
    </row>
    <row r="96" spans="1:14" ht="24.6" customHeight="1" x14ac:dyDescent="0.25">
      <c r="A96" s="8" t="s">
        <v>493</v>
      </c>
      <c r="B96" s="9" t="s">
        <v>407</v>
      </c>
      <c r="C96" s="8" t="s">
        <v>489</v>
      </c>
      <c r="D96" s="8" t="s">
        <v>86</v>
      </c>
      <c r="E96" s="9" t="s">
        <v>494</v>
      </c>
      <c r="F96" s="8"/>
      <c r="G96" s="8"/>
      <c r="H96" s="8"/>
      <c r="I96" s="12" t="s">
        <v>527</v>
      </c>
      <c r="J96" s="12">
        <v>160</v>
      </c>
      <c r="K96" s="12">
        <v>2</v>
      </c>
      <c r="L96" s="20" t="s">
        <v>85</v>
      </c>
      <c r="M96" s="68" t="s">
        <v>462</v>
      </c>
      <c r="N96" s="69">
        <v>0</v>
      </c>
    </row>
    <row r="97" spans="1:14" ht="24.6" customHeight="1" x14ac:dyDescent="0.25">
      <c r="A97" s="8" t="s">
        <v>495</v>
      </c>
      <c r="B97" s="9" t="s">
        <v>407</v>
      </c>
      <c r="C97" s="8" t="s">
        <v>489</v>
      </c>
      <c r="D97" s="8" t="s">
        <v>73</v>
      </c>
      <c r="E97" s="9" t="s">
        <v>492</v>
      </c>
      <c r="F97" s="8"/>
      <c r="G97" s="8"/>
      <c r="H97" s="8"/>
      <c r="I97" s="12" t="s">
        <v>527</v>
      </c>
      <c r="J97" s="12">
        <v>160</v>
      </c>
      <c r="K97" s="12">
        <v>2</v>
      </c>
      <c r="L97" s="20" t="s">
        <v>85</v>
      </c>
      <c r="M97" s="34" t="s">
        <v>269</v>
      </c>
      <c r="N97" s="69">
        <v>0</v>
      </c>
    </row>
    <row r="98" spans="1:14" ht="24.6" customHeight="1" x14ac:dyDescent="0.25">
      <c r="A98" s="8" t="s">
        <v>496</v>
      </c>
      <c r="B98" s="9" t="s">
        <v>407</v>
      </c>
      <c r="C98" s="8" t="s">
        <v>489</v>
      </c>
      <c r="D98" s="8" t="s">
        <v>296</v>
      </c>
      <c r="E98" s="9" t="s">
        <v>424</v>
      </c>
      <c r="F98" s="8"/>
      <c r="G98" s="8"/>
      <c r="H98" s="8"/>
      <c r="I98" s="12" t="s">
        <v>527</v>
      </c>
      <c r="J98" s="12">
        <v>160</v>
      </c>
      <c r="K98" s="12">
        <v>2</v>
      </c>
      <c r="L98" s="20" t="s">
        <v>85</v>
      </c>
      <c r="M98" s="68" t="s">
        <v>410</v>
      </c>
      <c r="N98" s="69">
        <v>0</v>
      </c>
    </row>
    <row r="99" spans="1:14" ht="24.6" customHeight="1" x14ac:dyDescent="0.25">
      <c r="A99" s="8" t="s">
        <v>497</v>
      </c>
      <c r="B99" s="9" t="s">
        <v>407</v>
      </c>
      <c r="C99" s="8" t="s">
        <v>498</v>
      </c>
      <c r="D99" s="8" t="s">
        <v>73</v>
      </c>
      <c r="E99" s="9" t="s">
        <v>499</v>
      </c>
      <c r="F99" s="8"/>
      <c r="G99" s="8"/>
      <c r="H99" s="8"/>
      <c r="I99" s="12" t="s">
        <v>527</v>
      </c>
      <c r="J99" s="12">
        <v>160</v>
      </c>
      <c r="K99" s="12">
        <v>2</v>
      </c>
      <c r="L99" s="20" t="s">
        <v>85</v>
      </c>
      <c r="M99" s="68" t="s">
        <v>462</v>
      </c>
      <c r="N99" s="69">
        <v>0</v>
      </c>
    </row>
    <row r="100" spans="1:14" ht="24.6" customHeight="1" x14ac:dyDescent="0.25">
      <c r="A100" s="8" t="s">
        <v>500</v>
      </c>
      <c r="B100" s="9" t="s">
        <v>407</v>
      </c>
      <c r="C100" s="8" t="s">
        <v>498</v>
      </c>
      <c r="D100" s="8" t="s">
        <v>416</v>
      </c>
      <c r="E100" s="9" t="s">
        <v>501</v>
      </c>
      <c r="F100" s="8"/>
      <c r="G100" s="8"/>
      <c r="H100" s="8"/>
      <c r="I100" s="12" t="s">
        <v>527</v>
      </c>
      <c r="J100" s="12">
        <v>160</v>
      </c>
      <c r="K100" s="12">
        <v>2</v>
      </c>
      <c r="L100" s="20" t="s">
        <v>85</v>
      </c>
      <c r="M100" s="34" t="s">
        <v>420</v>
      </c>
      <c r="N100" s="69">
        <v>0</v>
      </c>
    </row>
    <row r="101" spans="1:14" ht="24.6" customHeight="1" x14ac:dyDescent="0.25">
      <c r="A101" s="8" t="s">
        <v>502</v>
      </c>
      <c r="B101" s="9" t="s">
        <v>407</v>
      </c>
      <c r="C101" s="8" t="s">
        <v>498</v>
      </c>
      <c r="D101" s="8" t="s">
        <v>74</v>
      </c>
      <c r="E101" s="9" t="s">
        <v>503</v>
      </c>
      <c r="F101" s="8"/>
      <c r="G101" s="8"/>
      <c r="H101" s="8"/>
      <c r="I101" s="12" t="s">
        <v>527</v>
      </c>
      <c r="J101" s="12">
        <v>160</v>
      </c>
      <c r="K101" s="12">
        <v>2</v>
      </c>
      <c r="L101" s="20" t="s">
        <v>85</v>
      </c>
      <c r="M101" s="68" t="s">
        <v>410</v>
      </c>
      <c r="N101" s="69">
        <v>0</v>
      </c>
    </row>
    <row r="102" spans="1:14" ht="24.6" customHeight="1" x14ac:dyDescent="0.25">
      <c r="A102" s="8" t="s">
        <v>504</v>
      </c>
      <c r="B102" s="9" t="s">
        <v>407</v>
      </c>
      <c r="C102" s="8" t="s">
        <v>505</v>
      </c>
      <c r="D102" s="8" t="s">
        <v>73</v>
      </c>
      <c r="E102" s="9" t="s">
        <v>506</v>
      </c>
      <c r="F102" s="8"/>
      <c r="G102" s="8"/>
      <c r="H102" s="8"/>
      <c r="I102" s="12" t="s">
        <v>527</v>
      </c>
      <c r="J102" s="12">
        <v>160</v>
      </c>
      <c r="K102" s="12">
        <v>2</v>
      </c>
      <c r="L102" s="20" t="s">
        <v>85</v>
      </c>
      <c r="M102" s="68" t="s">
        <v>410</v>
      </c>
      <c r="N102" s="69">
        <v>0</v>
      </c>
    </row>
    <row r="103" spans="1:14" ht="24.6" customHeight="1" x14ac:dyDescent="0.25">
      <c r="A103" s="8" t="s">
        <v>507</v>
      </c>
      <c r="B103" s="9" t="s">
        <v>407</v>
      </c>
      <c r="C103" s="8" t="s">
        <v>508</v>
      </c>
      <c r="D103" s="8" t="s">
        <v>86</v>
      </c>
      <c r="E103" s="9" t="s">
        <v>509</v>
      </c>
      <c r="F103" s="8"/>
      <c r="G103" s="8"/>
      <c r="H103" s="8"/>
      <c r="I103" s="12" t="s">
        <v>527</v>
      </c>
      <c r="J103" s="12">
        <v>160</v>
      </c>
      <c r="K103" s="12">
        <v>2</v>
      </c>
      <c r="L103" s="20" t="s">
        <v>85</v>
      </c>
      <c r="M103" s="68" t="s">
        <v>462</v>
      </c>
      <c r="N103" s="69">
        <v>0</v>
      </c>
    </row>
    <row r="104" spans="1:14" ht="24.6" customHeight="1" x14ac:dyDescent="0.25">
      <c r="A104" s="8" t="s">
        <v>510</v>
      </c>
      <c r="B104" s="9" t="s">
        <v>407</v>
      </c>
      <c r="C104" s="8" t="s">
        <v>508</v>
      </c>
      <c r="D104" s="8" t="s">
        <v>86</v>
      </c>
      <c r="E104" s="9" t="s">
        <v>301</v>
      </c>
      <c r="F104" s="8"/>
      <c r="G104" s="8"/>
      <c r="H104" s="8"/>
      <c r="I104" s="12" t="s">
        <v>527</v>
      </c>
      <c r="J104" s="12">
        <v>160</v>
      </c>
      <c r="K104" s="12">
        <v>2</v>
      </c>
      <c r="L104" s="20" t="s">
        <v>85</v>
      </c>
      <c r="M104" s="68" t="s">
        <v>462</v>
      </c>
      <c r="N104" s="69">
        <v>0</v>
      </c>
    </row>
    <row r="105" spans="1:14" ht="24.6" customHeight="1" x14ac:dyDescent="0.25">
      <c r="A105" s="8" t="s">
        <v>511</v>
      </c>
      <c r="B105" s="9" t="s">
        <v>407</v>
      </c>
      <c r="C105" s="8" t="s">
        <v>508</v>
      </c>
      <c r="D105" s="8" t="s">
        <v>73</v>
      </c>
      <c r="E105" s="9" t="s">
        <v>512</v>
      </c>
      <c r="F105" s="8"/>
      <c r="G105" s="8"/>
      <c r="H105" s="8"/>
      <c r="I105" s="12" t="s">
        <v>43</v>
      </c>
      <c r="J105" s="12">
        <v>120</v>
      </c>
      <c r="K105" s="12">
        <v>1</v>
      </c>
      <c r="L105" s="20" t="s">
        <v>85</v>
      </c>
      <c r="M105" s="68" t="s">
        <v>410</v>
      </c>
      <c r="N105" s="69">
        <v>0</v>
      </c>
    </row>
    <row r="106" spans="1:14" ht="24.6" customHeight="1" x14ac:dyDescent="0.25">
      <c r="A106" s="8" t="s">
        <v>513</v>
      </c>
      <c r="B106" s="9" t="s">
        <v>407</v>
      </c>
      <c r="C106" s="8" t="s">
        <v>508</v>
      </c>
      <c r="D106" s="8" t="s">
        <v>73</v>
      </c>
      <c r="E106" s="9" t="s">
        <v>301</v>
      </c>
      <c r="F106" s="8"/>
      <c r="G106" s="8"/>
      <c r="H106" s="8"/>
      <c r="I106" s="12" t="s">
        <v>527</v>
      </c>
      <c r="J106" s="12">
        <v>160</v>
      </c>
      <c r="K106" s="12">
        <v>2</v>
      </c>
      <c r="L106" s="20" t="s">
        <v>85</v>
      </c>
      <c r="M106" s="68" t="s">
        <v>410</v>
      </c>
      <c r="N106" s="69">
        <v>0</v>
      </c>
    </row>
    <row r="107" spans="1:14" ht="24.6" customHeight="1" x14ac:dyDescent="0.25">
      <c r="A107" s="8" t="s">
        <v>514</v>
      </c>
      <c r="B107" s="9" t="s">
        <v>407</v>
      </c>
      <c r="C107" s="8" t="s">
        <v>508</v>
      </c>
      <c r="D107" s="8" t="s">
        <v>73</v>
      </c>
      <c r="E107" s="9" t="s">
        <v>515</v>
      </c>
      <c r="F107" s="8"/>
      <c r="G107" s="8"/>
      <c r="H107" s="8"/>
      <c r="I107" s="12" t="s">
        <v>43</v>
      </c>
      <c r="J107" s="12">
        <v>120</v>
      </c>
      <c r="K107" s="12">
        <v>1</v>
      </c>
      <c r="L107" s="20" t="s">
        <v>85</v>
      </c>
      <c r="M107" s="68" t="s">
        <v>410</v>
      </c>
      <c r="N107" s="69">
        <v>0</v>
      </c>
    </row>
    <row r="108" spans="1:14" ht="24.6" customHeight="1" x14ac:dyDescent="0.25">
      <c r="A108" s="8" t="s">
        <v>516</v>
      </c>
      <c r="B108" s="9" t="s">
        <v>407</v>
      </c>
      <c r="C108" s="8" t="s">
        <v>508</v>
      </c>
      <c r="D108" s="8" t="s">
        <v>73</v>
      </c>
      <c r="E108" s="9" t="s">
        <v>517</v>
      </c>
      <c r="F108" s="8"/>
      <c r="G108" s="8"/>
      <c r="H108" s="8"/>
      <c r="I108" s="12" t="s">
        <v>43</v>
      </c>
      <c r="J108" s="12">
        <v>120</v>
      </c>
      <c r="K108" s="12">
        <v>1</v>
      </c>
      <c r="L108" s="20" t="s">
        <v>85</v>
      </c>
      <c r="M108" s="68" t="s">
        <v>410</v>
      </c>
      <c r="N108" s="69">
        <v>0</v>
      </c>
    </row>
    <row r="109" spans="1:14" ht="24.6" customHeight="1" x14ac:dyDescent="0.25">
      <c r="A109" s="8" t="s">
        <v>518</v>
      </c>
      <c r="B109" s="9" t="s">
        <v>407</v>
      </c>
      <c r="C109" s="8" t="s">
        <v>519</v>
      </c>
      <c r="D109" s="8" t="s">
        <v>86</v>
      </c>
      <c r="E109" s="9" t="s">
        <v>520</v>
      </c>
      <c r="F109" s="8"/>
      <c r="G109" s="8"/>
      <c r="H109" s="8"/>
      <c r="I109" s="12" t="s">
        <v>527</v>
      </c>
      <c r="J109" s="12">
        <v>160</v>
      </c>
      <c r="K109" s="12">
        <v>2</v>
      </c>
      <c r="L109" s="20" t="s">
        <v>85</v>
      </c>
      <c r="M109" s="34" t="s">
        <v>269</v>
      </c>
      <c r="N109" s="69">
        <v>0</v>
      </c>
    </row>
    <row r="110" spans="1:14" ht="24.6" customHeight="1" x14ac:dyDescent="0.25">
      <c r="A110" s="8" t="s">
        <v>521</v>
      </c>
      <c r="B110" s="9" t="s">
        <v>407</v>
      </c>
      <c r="C110" s="8" t="s">
        <v>522</v>
      </c>
      <c r="D110" s="8" t="s">
        <v>86</v>
      </c>
      <c r="E110" s="9" t="s">
        <v>424</v>
      </c>
      <c r="F110" s="8"/>
      <c r="G110" s="8"/>
      <c r="H110" s="8"/>
      <c r="I110" s="12" t="s">
        <v>527</v>
      </c>
      <c r="J110" s="12">
        <v>160</v>
      </c>
      <c r="K110" s="12">
        <v>2</v>
      </c>
      <c r="L110" s="20" t="s">
        <v>85</v>
      </c>
      <c r="M110" s="34" t="s">
        <v>269</v>
      </c>
      <c r="N110" s="69">
        <v>0</v>
      </c>
    </row>
    <row r="111" spans="1:14" ht="24.6" customHeight="1" x14ac:dyDescent="0.25">
      <c r="A111" s="8" t="s">
        <v>523</v>
      </c>
      <c r="B111" s="9" t="s">
        <v>407</v>
      </c>
      <c r="C111" s="8" t="s">
        <v>522</v>
      </c>
      <c r="D111" s="8" t="s">
        <v>416</v>
      </c>
      <c r="E111" s="9" t="s">
        <v>524</v>
      </c>
      <c r="F111" s="8"/>
      <c r="G111" s="8"/>
      <c r="H111" s="8"/>
      <c r="I111" s="12" t="s">
        <v>527</v>
      </c>
      <c r="J111" s="12">
        <v>160</v>
      </c>
      <c r="K111" s="12">
        <v>2</v>
      </c>
      <c r="L111" s="20" t="s">
        <v>85</v>
      </c>
      <c r="M111" s="34" t="s">
        <v>269</v>
      </c>
      <c r="N111" s="69">
        <v>0</v>
      </c>
    </row>
    <row r="112" spans="1:14" ht="24.6" customHeight="1" x14ac:dyDescent="0.25">
      <c r="A112" s="8" t="s">
        <v>525</v>
      </c>
      <c r="B112" s="9" t="s">
        <v>407</v>
      </c>
      <c r="C112" s="8" t="s">
        <v>522</v>
      </c>
      <c r="D112" s="8" t="s">
        <v>416</v>
      </c>
      <c r="E112" s="9" t="s">
        <v>526</v>
      </c>
      <c r="F112" s="8"/>
      <c r="G112" s="8"/>
      <c r="H112" s="8"/>
      <c r="I112" s="12" t="s">
        <v>527</v>
      </c>
      <c r="J112" s="12">
        <v>160</v>
      </c>
      <c r="K112" s="12">
        <v>2</v>
      </c>
      <c r="L112" s="20" t="s">
        <v>85</v>
      </c>
      <c r="M112" s="34" t="s">
        <v>269</v>
      </c>
      <c r="N112" s="69">
        <v>0</v>
      </c>
    </row>
    <row r="113" spans="12:14" ht="18.75" x14ac:dyDescent="0.3">
      <c r="L113" s="67"/>
      <c r="M113" s="53" t="s">
        <v>379</v>
      </c>
      <c r="N113" s="54">
        <f>SUM(N15:N24)</f>
        <v>0</v>
      </c>
    </row>
    <row r="114" spans="12:14" ht="18.75" x14ac:dyDescent="0.3">
      <c r="L114" s="67"/>
      <c r="M114" s="53" t="s">
        <v>380</v>
      </c>
      <c r="N114" s="54">
        <f>N113*0.23</f>
        <v>0</v>
      </c>
    </row>
    <row r="115" spans="12:14" ht="18.75" x14ac:dyDescent="0.3">
      <c r="L115" s="67"/>
      <c r="M115" s="53" t="s">
        <v>381</v>
      </c>
      <c r="N115" s="54">
        <f>N114+N113</f>
        <v>0</v>
      </c>
    </row>
    <row r="116" spans="12:14" ht="18.75" x14ac:dyDescent="0.3">
      <c r="L116" s="67"/>
      <c r="M116" s="70"/>
      <c r="N116" s="71"/>
    </row>
    <row r="117" spans="12:14" x14ac:dyDescent="0.2">
      <c r="L117" s="67"/>
    </row>
  </sheetData>
  <protectedRanges>
    <protectedRange sqref="B4:E12" name="Rozsah2_4_1"/>
  </protectedRanges>
  <mergeCells count="21">
    <mergeCell ref="C7:F7"/>
    <mergeCell ref="A1:F1"/>
    <mergeCell ref="A2:F2"/>
    <mergeCell ref="A4:B4"/>
    <mergeCell ref="C4:F4"/>
    <mergeCell ref="A11:B11"/>
    <mergeCell ref="C11:F11"/>
    <mergeCell ref="A3:F3"/>
    <mergeCell ref="A12:B12"/>
    <mergeCell ref="C12:F12"/>
    <mergeCell ref="A8:B8"/>
    <mergeCell ref="C8:F8"/>
    <mergeCell ref="A9:B9"/>
    <mergeCell ref="C9:F9"/>
    <mergeCell ref="A10:B10"/>
    <mergeCell ref="C10:F10"/>
    <mergeCell ref="A5:B5"/>
    <mergeCell ref="C5:F5"/>
    <mergeCell ref="A6:B6"/>
    <mergeCell ref="C6:F6"/>
    <mergeCell ref="A7:B7"/>
  </mergeCells>
  <pageMargins left="0.11811023622047245" right="0.11811023622047245" top="0.15748031496062992" bottom="0.15748031496062992" header="0.31496062992125984" footer="0.31496062992125984"/>
  <pageSetup paperSize="9" scale="59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="70" zoomScaleNormal="70" workbookViewId="0">
      <selection activeCell="A3" sqref="A3:F3"/>
    </sheetView>
  </sheetViews>
  <sheetFormatPr defaultColWidth="12.625" defaultRowHeight="15" x14ac:dyDescent="0.2"/>
  <cols>
    <col min="1" max="1" width="6" style="1" customWidth="1"/>
    <col min="2" max="2" width="16.625" style="6" bestFit="1" customWidth="1"/>
    <col min="3" max="3" width="18.75" style="1" bestFit="1" customWidth="1"/>
    <col min="4" max="4" width="9.375" style="1" bestFit="1" customWidth="1"/>
    <col min="5" max="5" width="20.875" style="6" bestFit="1" customWidth="1"/>
    <col min="6" max="6" width="13.125" style="1" bestFit="1" customWidth="1"/>
    <col min="7" max="7" width="16.5" style="1" customWidth="1"/>
    <col min="8" max="8" width="19.25" style="1" bestFit="1" customWidth="1"/>
    <col min="9" max="9" width="13.5" style="1" customWidth="1"/>
    <col min="10" max="10" width="8.125" style="1" customWidth="1"/>
    <col min="11" max="11" width="7" style="1" customWidth="1"/>
    <col min="12" max="12" width="6.625" style="1" customWidth="1"/>
    <col min="13" max="13" width="27.125" style="6" customWidth="1"/>
    <col min="14" max="14" width="17.125" style="6" customWidth="1"/>
    <col min="15" max="16384" width="12.625" style="1"/>
  </cols>
  <sheetData>
    <row r="1" spans="1:14" ht="18.95" customHeight="1" x14ac:dyDescent="0.25">
      <c r="A1" s="78" t="s">
        <v>396</v>
      </c>
      <c r="B1" s="78"/>
      <c r="C1" s="78"/>
      <c r="D1" s="78"/>
      <c r="E1" s="78"/>
      <c r="F1" s="78"/>
    </row>
    <row r="2" spans="1:14" ht="18.95" customHeight="1" x14ac:dyDescent="0.25">
      <c r="A2" s="79" t="s">
        <v>528</v>
      </c>
      <c r="B2" s="79"/>
      <c r="C2" s="79"/>
      <c r="D2" s="79"/>
      <c r="E2" s="79"/>
      <c r="F2" s="79"/>
    </row>
    <row r="3" spans="1:14" ht="18.95" customHeight="1" x14ac:dyDescent="0.25">
      <c r="A3" s="84" t="s">
        <v>529</v>
      </c>
      <c r="B3" s="84"/>
      <c r="C3" s="84"/>
      <c r="D3" s="84"/>
      <c r="E3" s="84"/>
      <c r="F3" s="84"/>
    </row>
    <row r="4" spans="1:14" ht="18.95" customHeight="1" x14ac:dyDescent="0.2">
      <c r="A4" s="80" t="s">
        <v>397</v>
      </c>
      <c r="B4" s="80"/>
      <c r="C4" s="81"/>
      <c r="D4" s="82"/>
      <c r="E4" s="82"/>
      <c r="F4" s="83"/>
    </row>
    <row r="5" spans="1:14" ht="18.95" customHeight="1" x14ac:dyDescent="0.2">
      <c r="A5" s="74" t="s">
        <v>398</v>
      </c>
      <c r="B5" s="74"/>
      <c r="C5" s="75"/>
      <c r="D5" s="76"/>
      <c r="E5" s="76"/>
      <c r="F5" s="77"/>
    </row>
    <row r="6" spans="1:14" ht="18.95" customHeight="1" x14ac:dyDescent="0.2">
      <c r="A6" s="74" t="s">
        <v>399</v>
      </c>
      <c r="B6" s="74"/>
      <c r="C6" s="75"/>
      <c r="D6" s="76"/>
      <c r="E6" s="76"/>
      <c r="F6" s="77"/>
    </row>
    <row r="7" spans="1:14" ht="18.95" customHeight="1" x14ac:dyDescent="0.2">
      <c r="A7" s="74" t="s">
        <v>400</v>
      </c>
      <c r="B7" s="74"/>
      <c r="C7" s="75"/>
      <c r="D7" s="76"/>
      <c r="E7" s="76"/>
      <c r="F7" s="77"/>
    </row>
    <row r="8" spans="1:14" ht="18.95" customHeight="1" x14ac:dyDescent="0.2">
      <c r="A8" s="74" t="s">
        <v>401</v>
      </c>
      <c r="B8" s="74"/>
      <c r="C8" s="75"/>
      <c r="D8" s="76"/>
      <c r="E8" s="76"/>
      <c r="F8" s="77"/>
    </row>
    <row r="9" spans="1:14" ht="18.95" customHeight="1" x14ac:dyDescent="0.2">
      <c r="A9" s="74" t="s">
        <v>402</v>
      </c>
      <c r="B9" s="74"/>
      <c r="C9" s="75"/>
      <c r="D9" s="76"/>
      <c r="E9" s="76"/>
      <c r="F9" s="77"/>
    </row>
    <row r="10" spans="1:14" ht="18.95" customHeight="1" x14ac:dyDescent="0.2">
      <c r="A10" s="74" t="s">
        <v>403</v>
      </c>
      <c r="B10" s="74"/>
      <c r="C10" s="75"/>
      <c r="D10" s="76"/>
      <c r="E10" s="76"/>
      <c r="F10" s="77"/>
    </row>
    <row r="11" spans="1:14" ht="18.95" customHeight="1" x14ac:dyDescent="0.2">
      <c r="A11" s="74" t="s">
        <v>404</v>
      </c>
      <c r="B11" s="74"/>
      <c r="C11" s="75"/>
      <c r="D11" s="76"/>
      <c r="E11" s="76"/>
      <c r="F11" s="77"/>
    </row>
    <row r="12" spans="1:14" ht="18.95" customHeight="1" x14ac:dyDescent="0.2">
      <c r="A12" s="74" t="s">
        <v>405</v>
      </c>
      <c r="B12" s="74"/>
      <c r="C12" s="75"/>
      <c r="D12" s="76"/>
      <c r="E12" s="76"/>
      <c r="F12" s="77"/>
    </row>
    <row r="14" spans="1:14" ht="45" x14ac:dyDescent="0.2">
      <c r="A14" s="3" t="s">
        <v>303</v>
      </c>
      <c r="B14" s="3" t="s">
        <v>0</v>
      </c>
      <c r="C14" s="3" t="s">
        <v>1</v>
      </c>
      <c r="D14" s="3" t="s">
        <v>394</v>
      </c>
      <c r="E14" s="3" t="s">
        <v>2</v>
      </c>
      <c r="F14" s="3" t="s">
        <v>3</v>
      </c>
      <c r="G14" s="3" t="s">
        <v>4</v>
      </c>
      <c r="H14" s="3" t="s">
        <v>5</v>
      </c>
      <c r="I14" s="5" t="s">
        <v>8</v>
      </c>
      <c r="J14" s="5" t="s">
        <v>9</v>
      </c>
      <c r="K14" s="5" t="s">
        <v>10</v>
      </c>
      <c r="L14" s="4" t="s">
        <v>151</v>
      </c>
      <c r="M14" s="32" t="s">
        <v>7</v>
      </c>
      <c r="N14" s="51" t="s">
        <v>378</v>
      </c>
    </row>
    <row r="15" spans="1:14" ht="30" x14ac:dyDescent="0.2">
      <c r="A15" s="7" t="s">
        <v>61</v>
      </c>
      <c r="B15" s="9" t="s">
        <v>11</v>
      </c>
      <c r="C15" s="8" t="s">
        <v>12</v>
      </c>
      <c r="D15" s="8">
        <v>13</v>
      </c>
      <c r="E15" s="9" t="s">
        <v>28</v>
      </c>
      <c r="F15" s="8" t="s">
        <v>163</v>
      </c>
      <c r="G15" s="10"/>
      <c r="H15" s="8"/>
      <c r="I15" s="12" t="s">
        <v>44</v>
      </c>
      <c r="J15" s="12">
        <v>120</v>
      </c>
      <c r="K15" s="12">
        <v>2</v>
      </c>
      <c r="L15" s="11" t="s">
        <v>85</v>
      </c>
      <c r="M15" s="33" t="s">
        <v>165</v>
      </c>
      <c r="N15" s="52">
        <v>0</v>
      </c>
    </row>
    <row r="16" spans="1:14" ht="30" x14ac:dyDescent="0.2">
      <c r="A16" s="13" t="s">
        <v>62</v>
      </c>
      <c r="B16" s="9" t="s">
        <v>11</v>
      </c>
      <c r="C16" s="8" t="s">
        <v>12</v>
      </c>
      <c r="D16" s="8">
        <v>13</v>
      </c>
      <c r="E16" s="9" t="s">
        <v>30</v>
      </c>
      <c r="F16" s="8" t="s">
        <v>163</v>
      </c>
      <c r="G16" s="10"/>
      <c r="H16" s="8"/>
      <c r="I16" s="12" t="s">
        <v>44</v>
      </c>
      <c r="J16" s="12">
        <v>100</v>
      </c>
      <c r="K16" s="12">
        <v>2</v>
      </c>
      <c r="L16" s="11" t="s">
        <v>85</v>
      </c>
      <c r="M16" s="33" t="s">
        <v>165</v>
      </c>
      <c r="N16" s="52">
        <v>0</v>
      </c>
    </row>
    <row r="17" spans="1:14" x14ac:dyDescent="0.2">
      <c r="A17" s="7" t="s">
        <v>91</v>
      </c>
      <c r="B17" s="9" t="s">
        <v>11</v>
      </c>
      <c r="C17" s="8" t="s">
        <v>12</v>
      </c>
      <c r="D17" s="15">
        <v>9</v>
      </c>
      <c r="E17" s="9" t="s">
        <v>179</v>
      </c>
      <c r="F17" s="8" t="s">
        <v>163</v>
      </c>
      <c r="G17" s="16">
        <v>2003989</v>
      </c>
      <c r="H17" s="8" t="s">
        <v>21</v>
      </c>
      <c r="I17" s="12" t="s">
        <v>44</v>
      </c>
      <c r="J17" s="12">
        <v>170</v>
      </c>
      <c r="K17" s="12">
        <v>2</v>
      </c>
      <c r="L17" s="11" t="s">
        <v>85</v>
      </c>
      <c r="M17" s="33" t="s">
        <v>182</v>
      </c>
      <c r="N17" s="52">
        <v>0</v>
      </c>
    </row>
    <row r="18" spans="1:14" ht="30" x14ac:dyDescent="0.2">
      <c r="A18" s="7" t="s">
        <v>98</v>
      </c>
      <c r="B18" s="9" t="s">
        <v>11</v>
      </c>
      <c r="C18" s="8" t="s">
        <v>12</v>
      </c>
      <c r="D18" s="15">
        <v>8</v>
      </c>
      <c r="E18" s="9" t="s">
        <v>30</v>
      </c>
      <c r="F18" s="8" t="s">
        <v>163</v>
      </c>
      <c r="G18" s="15"/>
      <c r="H18" s="8" t="s">
        <v>21</v>
      </c>
      <c r="I18" s="12" t="s">
        <v>44</v>
      </c>
      <c r="J18" s="12">
        <v>100</v>
      </c>
      <c r="K18" s="12">
        <v>2</v>
      </c>
      <c r="L18" s="11" t="s">
        <v>85</v>
      </c>
      <c r="M18" s="33" t="s">
        <v>165</v>
      </c>
      <c r="N18" s="52">
        <v>0</v>
      </c>
    </row>
    <row r="19" spans="1:14" ht="30" x14ac:dyDescent="0.2">
      <c r="A19" s="7" t="s">
        <v>111</v>
      </c>
      <c r="B19" s="9" t="s">
        <v>11</v>
      </c>
      <c r="C19" s="8" t="s">
        <v>12</v>
      </c>
      <c r="D19" s="15">
        <v>5</v>
      </c>
      <c r="E19" s="9" t="s">
        <v>30</v>
      </c>
      <c r="F19" s="8" t="s">
        <v>163</v>
      </c>
      <c r="G19" s="16"/>
      <c r="H19" s="8" t="s">
        <v>21</v>
      </c>
      <c r="I19" s="12" t="s">
        <v>44</v>
      </c>
      <c r="J19" s="12">
        <v>100</v>
      </c>
      <c r="K19" s="12">
        <v>2</v>
      </c>
      <c r="L19" s="11" t="s">
        <v>85</v>
      </c>
      <c r="M19" s="33" t="s">
        <v>200</v>
      </c>
      <c r="N19" s="52">
        <v>0</v>
      </c>
    </row>
    <row r="20" spans="1:14" ht="18.75" x14ac:dyDescent="0.3">
      <c r="L20" s="67"/>
      <c r="M20" s="53" t="s">
        <v>379</v>
      </c>
      <c r="N20" s="54">
        <f>SUM(N15:N19)</f>
        <v>0</v>
      </c>
    </row>
    <row r="21" spans="1:14" ht="18.75" x14ac:dyDescent="0.3">
      <c r="L21" s="67"/>
      <c r="M21" s="53" t="s">
        <v>380</v>
      </c>
      <c r="N21" s="54">
        <f>N20*0.23</f>
        <v>0</v>
      </c>
    </row>
    <row r="22" spans="1:14" ht="18.75" x14ac:dyDescent="0.3">
      <c r="L22" s="67"/>
      <c r="M22" s="53" t="s">
        <v>381</v>
      </c>
      <c r="N22" s="54">
        <f>N21+N20</f>
        <v>0</v>
      </c>
    </row>
  </sheetData>
  <protectedRanges>
    <protectedRange sqref="B4:E12" name="Rozsah2_4_2"/>
  </protectedRanges>
  <mergeCells count="21">
    <mergeCell ref="C7:F7"/>
    <mergeCell ref="A1:F1"/>
    <mergeCell ref="A2:F2"/>
    <mergeCell ref="A4:B4"/>
    <mergeCell ref="C4:F4"/>
    <mergeCell ref="A11:B11"/>
    <mergeCell ref="C11:F11"/>
    <mergeCell ref="A3:F3"/>
    <mergeCell ref="A12:B12"/>
    <mergeCell ref="C12:F12"/>
    <mergeCell ref="A8:B8"/>
    <mergeCell ref="C8:F8"/>
    <mergeCell ref="A9:B9"/>
    <mergeCell ref="C9:F9"/>
    <mergeCell ref="A10:B10"/>
    <mergeCell ref="C10:F10"/>
    <mergeCell ref="A5:B5"/>
    <mergeCell ref="C5:F5"/>
    <mergeCell ref="A6:B6"/>
    <mergeCell ref="C6:F6"/>
    <mergeCell ref="A7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zoomScale="70" zoomScaleNormal="70" workbookViewId="0">
      <selection activeCell="A3" sqref="A3:F3"/>
    </sheetView>
  </sheetViews>
  <sheetFormatPr defaultColWidth="12.625" defaultRowHeight="15" x14ac:dyDescent="0.2"/>
  <cols>
    <col min="1" max="1" width="6" style="1" customWidth="1"/>
    <col min="2" max="2" width="16.625" style="6" bestFit="1" customWidth="1"/>
    <col min="3" max="3" width="20.5" style="1" bestFit="1" customWidth="1"/>
    <col min="4" max="4" width="9.375" style="1" bestFit="1" customWidth="1"/>
    <col min="5" max="5" width="25.5" style="6" bestFit="1" customWidth="1"/>
    <col min="6" max="7" width="13.125" style="1" bestFit="1" customWidth="1"/>
    <col min="8" max="8" width="19.25" style="1" bestFit="1" customWidth="1"/>
    <col min="9" max="9" width="13.5" style="1" customWidth="1"/>
    <col min="10" max="10" width="8.125" style="1" customWidth="1"/>
    <col min="11" max="11" width="7" style="1" customWidth="1"/>
    <col min="12" max="12" width="6.625" style="1" customWidth="1"/>
    <col min="13" max="13" width="27.125" style="6" customWidth="1"/>
    <col min="14" max="14" width="17.125" style="6" customWidth="1"/>
    <col min="15" max="16384" width="12.625" style="1"/>
  </cols>
  <sheetData>
    <row r="1" spans="1:14" ht="18.95" customHeight="1" x14ac:dyDescent="0.25">
      <c r="A1" s="78" t="s">
        <v>396</v>
      </c>
      <c r="B1" s="78"/>
      <c r="C1" s="78"/>
      <c r="D1" s="78"/>
      <c r="E1" s="78"/>
      <c r="F1" s="78"/>
    </row>
    <row r="2" spans="1:14" ht="18.95" customHeight="1" x14ac:dyDescent="0.25">
      <c r="A2" s="79" t="s">
        <v>528</v>
      </c>
      <c r="B2" s="79"/>
      <c r="C2" s="79"/>
      <c r="D2" s="79"/>
      <c r="E2" s="79"/>
      <c r="F2" s="79"/>
    </row>
    <row r="3" spans="1:14" ht="18.95" customHeight="1" x14ac:dyDescent="0.25">
      <c r="A3" s="84" t="s">
        <v>530</v>
      </c>
      <c r="B3" s="84"/>
      <c r="C3" s="84"/>
      <c r="D3" s="84"/>
      <c r="E3" s="84"/>
      <c r="F3" s="84"/>
    </row>
    <row r="4" spans="1:14" ht="18.95" customHeight="1" x14ac:dyDescent="0.2">
      <c r="A4" s="80" t="s">
        <v>397</v>
      </c>
      <c r="B4" s="80"/>
      <c r="C4" s="81"/>
      <c r="D4" s="82"/>
      <c r="E4" s="82"/>
      <c r="F4" s="83"/>
    </row>
    <row r="5" spans="1:14" ht="18.95" customHeight="1" x14ac:dyDescent="0.2">
      <c r="A5" s="74" t="s">
        <v>398</v>
      </c>
      <c r="B5" s="74"/>
      <c r="C5" s="75"/>
      <c r="D5" s="76"/>
      <c r="E5" s="76"/>
      <c r="F5" s="77"/>
    </row>
    <row r="6" spans="1:14" ht="18.95" customHeight="1" x14ac:dyDescent="0.2">
      <c r="A6" s="74" t="s">
        <v>399</v>
      </c>
      <c r="B6" s="74"/>
      <c r="C6" s="75"/>
      <c r="D6" s="76"/>
      <c r="E6" s="76"/>
      <c r="F6" s="77"/>
    </row>
    <row r="7" spans="1:14" ht="18.95" customHeight="1" x14ac:dyDescent="0.2">
      <c r="A7" s="74" t="s">
        <v>400</v>
      </c>
      <c r="B7" s="74"/>
      <c r="C7" s="75"/>
      <c r="D7" s="76"/>
      <c r="E7" s="76"/>
      <c r="F7" s="77"/>
    </row>
    <row r="8" spans="1:14" ht="18.95" customHeight="1" x14ac:dyDescent="0.2">
      <c r="A8" s="74" t="s">
        <v>401</v>
      </c>
      <c r="B8" s="74"/>
      <c r="C8" s="75"/>
      <c r="D8" s="76"/>
      <c r="E8" s="76"/>
      <c r="F8" s="77"/>
    </row>
    <row r="9" spans="1:14" ht="18.95" customHeight="1" x14ac:dyDescent="0.2">
      <c r="A9" s="74" t="s">
        <v>402</v>
      </c>
      <c r="B9" s="74"/>
      <c r="C9" s="75"/>
      <c r="D9" s="76"/>
      <c r="E9" s="76"/>
      <c r="F9" s="77"/>
    </row>
    <row r="10" spans="1:14" ht="18.95" customHeight="1" x14ac:dyDescent="0.2">
      <c r="A10" s="74" t="s">
        <v>403</v>
      </c>
      <c r="B10" s="74"/>
      <c r="C10" s="75"/>
      <c r="D10" s="76"/>
      <c r="E10" s="76"/>
      <c r="F10" s="77"/>
    </row>
    <row r="11" spans="1:14" ht="18.95" customHeight="1" x14ac:dyDescent="0.2">
      <c r="A11" s="74" t="s">
        <v>404</v>
      </c>
      <c r="B11" s="74"/>
      <c r="C11" s="75"/>
      <c r="D11" s="76"/>
      <c r="E11" s="76"/>
      <c r="F11" s="77"/>
    </row>
    <row r="12" spans="1:14" ht="18.95" customHeight="1" x14ac:dyDescent="0.2">
      <c r="A12" s="74" t="s">
        <v>405</v>
      </c>
      <c r="B12" s="74"/>
      <c r="C12" s="75"/>
      <c r="D12" s="76"/>
      <c r="E12" s="76"/>
      <c r="F12" s="77"/>
    </row>
    <row r="15" spans="1:14" ht="45" x14ac:dyDescent="0.2">
      <c r="A15" s="3" t="s">
        <v>303</v>
      </c>
      <c r="B15" s="3" t="s">
        <v>0</v>
      </c>
      <c r="C15" s="3" t="s">
        <v>1</v>
      </c>
      <c r="D15" s="3" t="s">
        <v>394</v>
      </c>
      <c r="E15" s="3" t="s">
        <v>2</v>
      </c>
      <c r="F15" s="3" t="s">
        <v>3</v>
      </c>
      <c r="G15" s="3" t="s">
        <v>4</v>
      </c>
      <c r="H15" s="3" t="s">
        <v>5</v>
      </c>
      <c r="I15" s="5" t="s">
        <v>8</v>
      </c>
      <c r="J15" s="5" t="s">
        <v>9</v>
      </c>
      <c r="K15" s="5" t="s">
        <v>10</v>
      </c>
      <c r="L15" s="4" t="s">
        <v>151</v>
      </c>
      <c r="M15" s="32" t="s">
        <v>7</v>
      </c>
      <c r="N15" s="51" t="s">
        <v>378</v>
      </c>
    </row>
    <row r="16" spans="1:14" x14ac:dyDescent="0.25">
      <c r="A16" s="8">
        <v>148</v>
      </c>
      <c r="B16" s="9" t="s">
        <v>11</v>
      </c>
      <c r="C16" s="8" t="s">
        <v>258</v>
      </c>
      <c r="D16" s="23" t="s">
        <v>86</v>
      </c>
      <c r="E16" s="19" t="s">
        <v>145</v>
      </c>
      <c r="F16" s="23" t="s">
        <v>146</v>
      </c>
      <c r="G16" s="23" t="s">
        <v>147</v>
      </c>
      <c r="H16" s="23"/>
      <c r="I16" s="27" t="s">
        <v>41</v>
      </c>
      <c r="J16" s="27">
        <v>170</v>
      </c>
      <c r="K16" s="27">
        <v>2</v>
      </c>
      <c r="L16" s="11" t="s">
        <v>85</v>
      </c>
      <c r="M16" s="36" t="s">
        <v>250</v>
      </c>
      <c r="N16" s="52">
        <v>0</v>
      </c>
    </row>
    <row r="17" spans="1:14" ht="30" x14ac:dyDescent="0.25">
      <c r="A17" s="8">
        <v>149</v>
      </c>
      <c r="B17" s="9" t="s">
        <v>11</v>
      </c>
      <c r="C17" s="8" t="s">
        <v>258</v>
      </c>
      <c r="D17" s="23" t="s">
        <v>86</v>
      </c>
      <c r="E17" s="19" t="s">
        <v>266</v>
      </c>
      <c r="F17" s="23" t="s">
        <v>146</v>
      </c>
      <c r="G17" s="23" t="s">
        <v>148</v>
      </c>
      <c r="H17" s="25"/>
      <c r="I17" s="27" t="s">
        <v>123</v>
      </c>
      <c r="J17" s="27">
        <v>100</v>
      </c>
      <c r="K17" s="27">
        <v>2</v>
      </c>
      <c r="L17" s="11" t="s">
        <v>85</v>
      </c>
      <c r="M17" s="36" t="s">
        <v>250</v>
      </c>
      <c r="N17" s="52">
        <v>0</v>
      </c>
    </row>
    <row r="18" spans="1:14" ht="18.75" x14ac:dyDescent="0.3">
      <c r="L18" s="67"/>
      <c r="M18" s="72" t="s">
        <v>379</v>
      </c>
      <c r="N18" s="54">
        <f>SUM(N16:N17)</f>
        <v>0</v>
      </c>
    </row>
    <row r="19" spans="1:14" ht="18.75" x14ac:dyDescent="0.3">
      <c r="L19" s="67"/>
      <c r="M19" s="53" t="s">
        <v>380</v>
      </c>
      <c r="N19" s="54">
        <f>N18*0.23</f>
        <v>0</v>
      </c>
    </row>
    <row r="20" spans="1:14" ht="18.75" x14ac:dyDescent="0.3">
      <c r="L20" s="67"/>
      <c r="M20" s="53" t="s">
        <v>381</v>
      </c>
      <c r="N20" s="54">
        <f>N19+N18</f>
        <v>0</v>
      </c>
    </row>
  </sheetData>
  <protectedRanges>
    <protectedRange sqref="B4:E12" name="Rozsah2_4_2"/>
  </protectedRanges>
  <mergeCells count="21">
    <mergeCell ref="C7:F7"/>
    <mergeCell ref="A1:F1"/>
    <mergeCell ref="A2:F2"/>
    <mergeCell ref="A4:B4"/>
    <mergeCell ref="C4:F4"/>
    <mergeCell ref="A11:B11"/>
    <mergeCell ref="C11:F11"/>
    <mergeCell ref="A3:F3"/>
    <mergeCell ref="A12:B12"/>
    <mergeCell ref="C12:F12"/>
    <mergeCell ref="A8:B8"/>
    <mergeCell ref="C8:F8"/>
    <mergeCell ref="A9:B9"/>
    <mergeCell ref="C9:F9"/>
    <mergeCell ref="A10:B10"/>
    <mergeCell ref="C10:F10"/>
    <mergeCell ref="A5:B5"/>
    <mergeCell ref="C5:F5"/>
    <mergeCell ref="A6:B6"/>
    <mergeCell ref="C6:F6"/>
    <mergeCell ref="A7:B7"/>
  </mergeCells>
  <pageMargins left="0.11811023622047245" right="0.11811023622047245" top="0.15748031496062992" bottom="0.15748031496062992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zoomScale="70" zoomScaleNormal="70" workbookViewId="0">
      <selection activeCell="A3" sqref="A3:F3"/>
    </sheetView>
  </sheetViews>
  <sheetFormatPr defaultColWidth="12.625" defaultRowHeight="15" x14ac:dyDescent="0.2"/>
  <cols>
    <col min="1" max="1" width="6" style="1" customWidth="1"/>
    <col min="2" max="2" width="16.625" style="6" bestFit="1" customWidth="1"/>
    <col min="3" max="3" width="18.75" style="1" bestFit="1" customWidth="1"/>
    <col min="4" max="4" width="9.375" style="1" bestFit="1" customWidth="1"/>
    <col min="5" max="5" width="23.5" style="6" bestFit="1" customWidth="1"/>
    <col min="6" max="6" width="7" style="1" bestFit="1" customWidth="1"/>
    <col min="7" max="7" width="10.75" style="1" bestFit="1" customWidth="1"/>
    <col min="8" max="8" width="14" style="1" bestFit="1" customWidth="1"/>
    <col min="9" max="9" width="13.5" style="1" customWidth="1"/>
    <col min="10" max="10" width="8.125" style="1" customWidth="1"/>
    <col min="11" max="11" width="7" style="1" customWidth="1"/>
    <col min="12" max="12" width="6.625" style="1" customWidth="1"/>
    <col min="13" max="13" width="27.125" style="6" customWidth="1"/>
    <col min="14" max="14" width="17.125" style="6" customWidth="1"/>
    <col min="15" max="16384" width="12.625" style="1"/>
  </cols>
  <sheetData>
    <row r="1" spans="1:6" ht="18.95" customHeight="1" x14ac:dyDescent="0.25">
      <c r="A1" s="78" t="s">
        <v>396</v>
      </c>
      <c r="B1" s="78"/>
      <c r="C1" s="78"/>
      <c r="D1" s="78"/>
      <c r="E1" s="78"/>
      <c r="F1" s="78"/>
    </row>
    <row r="2" spans="1:6" ht="18.95" customHeight="1" x14ac:dyDescent="0.25">
      <c r="A2" s="79" t="s">
        <v>528</v>
      </c>
      <c r="B2" s="79"/>
      <c r="C2" s="79"/>
      <c r="D2" s="79"/>
      <c r="E2" s="79"/>
      <c r="F2" s="79"/>
    </row>
    <row r="3" spans="1:6" ht="18.95" customHeight="1" x14ac:dyDescent="0.25">
      <c r="A3" s="84" t="s">
        <v>531</v>
      </c>
      <c r="B3" s="84"/>
      <c r="C3" s="84"/>
      <c r="D3" s="84"/>
      <c r="E3" s="84"/>
      <c r="F3" s="84"/>
    </row>
    <row r="4" spans="1:6" ht="18.95" customHeight="1" x14ac:dyDescent="0.2">
      <c r="A4" s="80" t="s">
        <v>397</v>
      </c>
      <c r="B4" s="80"/>
      <c r="C4" s="81"/>
      <c r="D4" s="82"/>
      <c r="E4" s="82"/>
      <c r="F4" s="83"/>
    </row>
    <row r="5" spans="1:6" ht="18.95" customHeight="1" x14ac:dyDescent="0.2">
      <c r="A5" s="74" t="s">
        <v>398</v>
      </c>
      <c r="B5" s="74"/>
      <c r="C5" s="75"/>
      <c r="D5" s="76"/>
      <c r="E5" s="76"/>
      <c r="F5" s="77"/>
    </row>
    <row r="6" spans="1:6" ht="18.95" customHeight="1" x14ac:dyDescent="0.2">
      <c r="A6" s="74" t="s">
        <v>399</v>
      </c>
      <c r="B6" s="74"/>
      <c r="C6" s="75"/>
      <c r="D6" s="76"/>
      <c r="E6" s="76"/>
      <c r="F6" s="77"/>
    </row>
    <row r="7" spans="1:6" ht="18.95" customHeight="1" x14ac:dyDescent="0.2">
      <c r="A7" s="74" t="s">
        <v>400</v>
      </c>
      <c r="B7" s="74"/>
      <c r="C7" s="75"/>
      <c r="D7" s="76"/>
      <c r="E7" s="76"/>
      <c r="F7" s="77"/>
    </row>
    <row r="8" spans="1:6" ht="18.95" customHeight="1" x14ac:dyDescent="0.2">
      <c r="A8" s="74" t="s">
        <v>401</v>
      </c>
      <c r="B8" s="74"/>
      <c r="C8" s="75"/>
      <c r="D8" s="76"/>
      <c r="E8" s="76"/>
      <c r="F8" s="77"/>
    </row>
    <row r="9" spans="1:6" ht="18.95" customHeight="1" x14ac:dyDescent="0.2">
      <c r="A9" s="74" t="s">
        <v>402</v>
      </c>
      <c r="B9" s="74"/>
      <c r="C9" s="75"/>
      <c r="D9" s="76"/>
      <c r="E9" s="76"/>
      <c r="F9" s="77"/>
    </row>
    <row r="10" spans="1:6" ht="18.95" customHeight="1" x14ac:dyDescent="0.2">
      <c r="A10" s="74" t="s">
        <v>403</v>
      </c>
      <c r="B10" s="74"/>
      <c r="C10" s="75"/>
      <c r="D10" s="76"/>
      <c r="E10" s="76"/>
      <c r="F10" s="77"/>
    </row>
    <row r="11" spans="1:6" ht="18.95" customHeight="1" x14ac:dyDescent="0.2">
      <c r="A11" s="74" t="s">
        <v>404</v>
      </c>
      <c r="B11" s="74"/>
      <c r="C11" s="75"/>
      <c r="D11" s="76"/>
      <c r="E11" s="76"/>
      <c r="F11" s="77"/>
    </row>
    <row r="12" spans="1:6" ht="18.95" customHeight="1" x14ac:dyDescent="0.2">
      <c r="A12" s="74" t="s">
        <v>405</v>
      </c>
      <c r="B12" s="74"/>
      <c r="C12" s="75"/>
      <c r="D12" s="76"/>
      <c r="E12" s="76"/>
      <c r="F12" s="77"/>
    </row>
    <row r="13" spans="1:6" ht="18.75" x14ac:dyDescent="0.2">
      <c r="A13" s="38"/>
    </row>
    <row r="14" spans="1:6" ht="18.75" x14ac:dyDescent="0.2">
      <c r="A14" s="38"/>
    </row>
    <row r="15" spans="1:6" ht="18.75" x14ac:dyDescent="0.2">
      <c r="A15" s="38"/>
    </row>
    <row r="17" spans="1:14" ht="45" x14ac:dyDescent="0.2">
      <c r="A17" s="3" t="s">
        <v>303</v>
      </c>
      <c r="B17" s="3" t="s">
        <v>0</v>
      </c>
      <c r="C17" s="3" t="s">
        <v>1</v>
      </c>
      <c r="D17" s="3" t="s">
        <v>394</v>
      </c>
      <c r="E17" s="3" t="s">
        <v>2</v>
      </c>
      <c r="F17" s="3" t="s">
        <v>3</v>
      </c>
      <c r="G17" s="3" t="s">
        <v>4</v>
      </c>
      <c r="H17" s="3" t="s">
        <v>5</v>
      </c>
      <c r="I17" s="5" t="s">
        <v>8</v>
      </c>
      <c r="J17" s="5" t="s">
        <v>9</v>
      </c>
      <c r="K17" s="5" t="s">
        <v>10</v>
      </c>
      <c r="L17" s="4" t="s">
        <v>151</v>
      </c>
      <c r="M17" s="32" t="s">
        <v>7</v>
      </c>
      <c r="N17" s="51" t="s">
        <v>378</v>
      </c>
    </row>
    <row r="18" spans="1:14" ht="28.5" x14ac:dyDescent="0.2">
      <c r="A18" s="58" t="s">
        <v>32</v>
      </c>
      <c r="B18" s="64" t="s">
        <v>395</v>
      </c>
      <c r="C18" s="59" t="s">
        <v>393</v>
      </c>
      <c r="D18" s="59">
        <v>4</v>
      </c>
      <c r="E18" s="48" t="s">
        <v>382</v>
      </c>
      <c r="F18" s="48" t="s">
        <v>383</v>
      </c>
      <c r="G18" s="50">
        <v>201458</v>
      </c>
      <c r="H18" s="44" t="s">
        <v>384</v>
      </c>
      <c r="I18" s="62"/>
      <c r="J18" s="63"/>
      <c r="K18" s="63"/>
      <c r="L18" s="60" t="s">
        <v>302</v>
      </c>
      <c r="M18" s="60" t="s">
        <v>385</v>
      </c>
      <c r="N18" s="52">
        <v>0</v>
      </c>
    </row>
    <row r="19" spans="1:14" ht="28.5" x14ac:dyDescent="0.2">
      <c r="A19" s="58" t="s">
        <v>33</v>
      </c>
      <c r="B19" s="64" t="s">
        <v>395</v>
      </c>
      <c r="C19" s="59" t="s">
        <v>393</v>
      </c>
      <c r="D19" s="59">
        <v>4</v>
      </c>
      <c r="E19" s="48" t="s">
        <v>386</v>
      </c>
      <c r="F19" s="48" t="s">
        <v>383</v>
      </c>
      <c r="G19" s="50">
        <v>201459</v>
      </c>
      <c r="H19" s="44" t="s">
        <v>384</v>
      </c>
      <c r="I19" s="62"/>
      <c r="J19" s="63"/>
      <c r="K19" s="63"/>
      <c r="L19" s="60" t="s">
        <v>302</v>
      </c>
      <c r="M19" s="60" t="s">
        <v>385</v>
      </c>
      <c r="N19" s="52"/>
    </row>
    <row r="20" spans="1:14" ht="18.75" x14ac:dyDescent="0.3">
      <c r="L20" s="67"/>
      <c r="M20" s="53" t="s">
        <v>379</v>
      </c>
      <c r="N20" s="54">
        <f>SUM(N18:N19)</f>
        <v>0</v>
      </c>
    </row>
    <row r="21" spans="1:14" ht="18.75" x14ac:dyDescent="0.3">
      <c r="L21" s="67"/>
      <c r="M21" s="53" t="s">
        <v>380</v>
      </c>
      <c r="N21" s="54">
        <f>N20*0.23</f>
        <v>0</v>
      </c>
    </row>
    <row r="22" spans="1:14" ht="18.75" x14ac:dyDescent="0.3">
      <c r="L22" s="67"/>
      <c r="M22" s="53" t="s">
        <v>381</v>
      </c>
      <c r="N22" s="54">
        <f>N21+N20</f>
        <v>0</v>
      </c>
    </row>
    <row r="23" spans="1:14" ht="18.75" x14ac:dyDescent="0.3">
      <c r="L23" s="67"/>
      <c r="M23" s="70"/>
      <c r="N23" s="71"/>
    </row>
    <row r="24" spans="1:14" x14ac:dyDescent="0.2">
      <c r="L24" s="67"/>
    </row>
  </sheetData>
  <protectedRanges>
    <protectedRange sqref="B4:E12" name="Rozsah2_4_1"/>
  </protectedRanges>
  <mergeCells count="21">
    <mergeCell ref="C7:F7"/>
    <mergeCell ref="A1:F1"/>
    <mergeCell ref="A2:F2"/>
    <mergeCell ref="A4:B4"/>
    <mergeCell ref="C4:F4"/>
    <mergeCell ref="A11:B11"/>
    <mergeCell ref="C11:F11"/>
    <mergeCell ref="A3:F3"/>
    <mergeCell ref="A12:B12"/>
    <mergeCell ref="C12:F12"/>
    <mergeCell ref="A8:B8"/>
    <mergeCell ref="C8:F8"/>
    <mergeCell ref="A9:B9"/>
    <mergeCell ref="C9:F9"/>
    <mergeCell ref="A10:B10"/>
    <mergeCell ref="C10:F10"/>
    <mergeCell ref="A5:B5"/>
    <mergeCell ref="C5:F5"/>
    <mergeCell ref="A6:B6"/>
    <mergeCell ref="C6:F6"/>
    <mergeCell ref="A7:B7"/>
  </mergeCells>
  <pageMargins left="0.11811023622047245" right="0.11811023622047245" top="0.15748031496062992" bottom="0.15748031496062992" header="0.31496062992125984" footer="0.31496062992125984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zoomScale="70" zoomScaleNormal="70" workbookViewId="0">
      <selection activeCell="A3" sqref="A3:F3"/>
    </sheetView>
  </sheetViews>
  <sheetFormatPr defaultColWidth="12.625" defaultRowHeight="15" x14ac:dyDescent="0.2"/>
  <cols>
    <col min="1" max="1" width="6" style="1" customWidth="1"/>
    <col min="2" max="2" width="16.625" style="6" bestFit="1" customWidth="1"/>
    <col min="3" max="3" width="28.625" style="1" customWidth="1"/>
    <col min="4" max="4" width="13.125" style="1" bestFit="1" customWidth="1"/>
    <col min="5" max="5" width="20.375" style="6" bestFit="1" customWidth="1"/>
    <col min="6" max="6" width="13.125" style="1" bestFit="1" customWidth="1"/>
    <col min="7" max="7" width="10.75" style="1" bestFit="1" customWidth="1"/>
    <col min="8" max="8" width="19.25" style="1" bestFit="1" customWidth="1"/>
    <col min="9" max="9" width="13.5" style="1" customWidth="1"/>
    <col min="10" max="10" width="8.125" style="1" customWidth="1"/>
    <col min="11" max="11" width="7" style="1" customWidth="1"/>
    <col min="12" max="12" width="6.625" style="1" customWidth="1"/>
    <col min="13" max="13" width="27.125" style="6" customWidth="1"/>
    <col min="14" max="14" width="17.125" style="6" customWidth="1"/>
    <col min="15" max="16384" width="12.625" style="1"/>
  </cols>
  <sheetData>
    <row r="1" spans="1:14" ht="18.95" customHeight="1" x14ac:dyDescent="0.25">
      <c r="A1" s="78" t="s">
        <v>396</v>
      </c>
      <c r="B1" s="78"/>
      <c r="C1" s="78"/>
      <c r="D1" s="78"/>
      <c r="E1" s="78"/>
      <c r="F1" s="78"/>
    </row>
    <row r="2" spans="1:14" ht="18.95" customHeight="1" x14ac:dyDescent="0.25">
      <c r="A2" s="79" t="s">
        <v>528</v>
      </c>
      <c r="B2" s="79"/>
      <c r="C2" s="79"/>
      <c r="D2" s="79"/>
      <c r="E2" s="79"/>
      <c r="F2" s="79"/>
    </row>
    <row r="3" spans="1:14" ht="18.95" customHeight="1" x14ac:dyDescent="0.25">
      <c r="A3" s="84" t="s">
        <v>532</v>
      </c>
      <c r="B3" s="84"/>
      <c r="C3" s="84"/>
      <c r="D3" s="84"/>
      <c r="E3" s="84"/>
      <c r="F3" s="84"/>
    </row>
    <row r="4" spans="1:14" ht="18.95" customHeight="1" x14ac:dyDescent="0.2">
      <c r="A4" s="80" t="s">
        <v>397</v>
      </c>
      <c r="B4" s="80"/>
      <c r="C4" s="81"/>
      <c r="D4" s="82"/>
      <c r="E4" s="82"/>
      <c r="F4" s="83"/>
    </row>
    <row r="5" spans="1:14" ht="18.95" customHeight="1" x14ac:dyDescent="0.2">
      <c r="A5" s="74" t="s">
        <v>398</v>
      </c>
      <c r="B5" s="74"/>
      <c r="C5" s="75"/>
      <c r="D5" s="76"/>
      <c r="E5" s="76"/>
      <c r="F5" s="77"/>
    </row>
    <row r="6" spans="1:14" ht="18.95" customHeight="1" x14ac:dyDescent="0.2">
      <c r="A6" s="74" t="s">
        <v>399</v>
      </c>
      <c r="B6" s="74"/>
      <c r="C6" s="75"/>
      <c r="D6" s="76"/>
      <c r="E6" s="76"/>
      <c r="F6" s="77"/>
    </row>
    <row r="7" spans="1:14" ht="18.95" customHeight="1" x14ac:dyDescent="0.2">
      <c r="A7" s="74" t="s">
        <v>400</v>
      </c>
      <c r="B7" s="74"/>
      <c r="C7" s="75"/>
      <c r="D7" s="76"/>
      <c r="E7" s="76"/>
      <c r="F7" s="77"/>
    </row>
    <row r="8" spans="1:14" ht="18.95" customHeight="1" x14ac:dyDescent="0.2">
      <c r="A8" s="74" t="s">
        <v>401</v>
      </c>
      <c r="B8" s="74"/>
      <c r="C8" s="75"/>
      <c r="D8" s="76"/>
      <c r="E8" s="76"/>
      <c r="F8" s="77"/>
    </row>
    <row r="9" spans="1:14" ht="18.95" customHeight="1" x14ac:dyDescent="0.2">
      <c r="A9" s="74" t="s">
        <v>402</v>
      </c>
      <c r="B9" s="74"/>
      <c r="C9" s="75"/>
      <c r="D9" s="76"/>
      <c r="E9" s="76"/>
      <c r="F9" s="77"/>
    </row>
    <row r="10" spans="1:14" ht="18.95" customHeight="1" x14ac:dyDescent="0.2">
      <c r="A10" s="74" t="s">
        <v>403</v>
      </c>
      <c r="B10" s="74"/>
      <c r="C10" s="75"/>
      <c r="D10" s="76"/>
      <c r="E10" s="76"/>
      <c r="F10" s="77"/>
    </row>
    <row r="11" spans="1:14" ht="18.95" customHeight="1" x14ac:dyDescent="0.2">
      <c r="A11" s="74" t="s">
        <v>404</v>
      </c>
      <c r="B11" s="74"/>
      <c r="C11" s="75"/>
      <c r="D11" s="76"/>
      <c r="E11" s="76"/>
      <c r="F11" s="77"/>
    </row>
    <row r="12" spans="1:14" ht="18.95" customHeight="1" x14ac:dyDescent="0.2">
      <c r="A12" s="74" t="s">
        <v>405</v>
      </c>
      <c r="B12" s="74"/>
      <c r="C12" s="75"/>
      <c r="D12" s="76"/>
      <c r="E12" s="76"/>
      <c r="F12" s="77"/>
    </row>
    <row r="14" spans="1:14" ht="45" x14ac:dyDescent="0.2">
      <c r="A14" s="3" t="s">
        <v>303</v>
      </c>
      <c r="B14" s="3" t="s">
        <v>0</v>
      </c>
      <c r="C14" s="3" t="s">
        <v>1</v>
      </c>
      <c r="D14" s="3" t="s">
        <v>394</v>
      </c>
      <c r="E14" s="3" t="s">
        <v>2</v>
      </c>
      <c r="F14" s="3" t="s">
        <v>3</v>
      </c>
      <c r="G14" s="3" t="s">
        <v>4</v>
      </c>
      <c r="H14" s="3" t="s">
        <v>5</v>
      </c>
      <c r="I14" s="5" t="s">
        <v>8</v>
      </c>
      <c r="J14" s="5" t="s">
        <v>9</v>
      </c>
      <c r="K14" s="5" t="s">
        <v>10</v>
      </c>
      <c r="L14" s="4" t="s">
        <v>151</v>
      </c>
      <c r="M14" s="32" t="s">
        <v>7</v>
      </c>
      <c r="N14" s="51" t="s">
        <v>378</v>
      </c>
    </row>
    <row r="15" spans="1:14" x14ac:dyDescent="0.25">
      <c r="A15" s="22">
        <v>140</v>
      </c>
      <c r="B15" s="9" t="s">
        <v>11</v>
      </c>
      <c r="C15" s="8" t="s">
        <v>246</v>
      </c>
      <c r="D15" s="23" t="s">
        <v>73</v>
      </c>
      <c r="E15" s="19" t="s">
        <v>139</v>
      </c>
      <c r="F15" s="23" t="s">
        <v>196</v>
      </c>
      <c r="G15" s="26">
        <v>214152004</v>
      </c>
      <c r="H15" s="23" t="s">
        <v>140</v>
      </c>
      <c r="I15" s="27" t="s">
        <v>45</v>
      </c>
      <c r="J15" s="27"/>
      <c r="K15" s="27">
        <v>1</v>
      </c>
      <c r="L15" s="11" t="s">
        <v>85</v>
      </c>
      <c r="M15" s="35" t="s">
        <v>250</v>
      </c>
      <c r="N15" s="52">
        <v>0</v>
      </c>
    </row>
    <row r="16" spans="1:14" x14ac:dyDescent="0.25">
      <c r="A16" s="8">
        <v>304</v>
      </c>
      <c r="B16" s="9" t="s">
        <v>11</v>
      </c>
      <c r="C16" s="8" t="s">
        <v>277</v>
      </c>
      <c r="D16" s="8" t="s">
        <v>296</v>
      </c>
      <c r="E16" s="9" t="s">
        <v>295</v>
      </c>
      <c r="F16" s="8" t="s">
        <v>196</v>
      </c>
      <c r="G16" s="8" t="s">
        <v>299</v>
      </c>
      <c r="H16" s="8" t="s">
        <v>149</v>
      </c>
      <c r="I16" s="12" t="s">
        <v>290</v>
      </c>
      <c r="J16" s="12">
        <v>80</v>
      </c>
      <c r="K16" s="12">
        <v>1</v>
      </c>
      <c r="L16" s="20" t="s">
        <v>85</v>
      </c>
      <c r="M16" s="34" t="s">
        <v>306</v>
      </c>
      <c r="N16" s="52">
        <v>0</v>
      </c>
    </row>
    <row r="17" spans="1:14" x14ac:dyDescent="0.25">
      <c r="A17" s="8">
        <v>305</v>
      </c>
      <c r="B17" s="9" t="s">
        <v>11</v>
      </c>
      <c r="C17" s="8" t="s">
        <v>277</v>
      </c>
      <c r="D17" s="8" t="s">
        <v>296</v>
      </c>
      <c r="E17" s="9" t="s">
        <v>300</v>
      </c>
      <c r="F17" s="8" t="s">
        <v>196</v>
      </c>
      <c r="G17" s="8"/>
      <c r="H17" s="8" t="s">
        <v>149</v>
      </c>
      <c r="I17" s="12" t="s">
        <v>290</v>
      </c>
      <c r="J17" s="12">
        <v>80</v>
      </c>
      <c r="K17" s="12">
        <v>1</v>
      </c>
      <c r="L17" s="20" t="s">
        <v>85</v>
      </c>
      <c r="M17" s="34" t="s">
        <v>306</v>
      </c>
      <c r="N17" s="52">
        <v>0</v>
      </c>
    </row>
    <row r="18" spans="1:14" ht="18.75" x14ac:dyDescent="0.3">
      <c r="L18" s="67"/>
      <c r="M18" s="53" t="s">
        <v>379</v>
      </c>
      <c r="N18" s="54">
        <f>SUM(N15:N17)</f>
        <v>0</v>
      </c>
    </row>
    <row r="19" spans="1:14" ht="18.75" x14ac:dyDescent="0.3">
      <c r="L19" s="67"/>
      <c r="M19" s="53" t="s">
        <v>380</v>
      </c>
      <c r="N19" s="54">
        <f>N18*0.23</f>
        <v>0</v>
      </c>
    </row>
    <row r="20" spans="1:14" ht="18.75" x14ac:dyDescent="0.3">
      <c r="L20" s="67"/>
      <c r="M20" s="53" t="s">
        <v>381</v>
      </c>
      <c r="N20" s="54">
        <f>N19+N18</f>
        <v>0</v>
      </c>
    </row>
    <row r="21" spans="1:14" ht="18.75" x14ac:dyDescent="0.3">
      <c r="L21" s="67"/>
      <c r="M21" s="70"/>
      <c r="N21" s="71"/>
    </row>
    <row r="22" spans="1:14" x14ac:dyDescent="0.2">
      <c r="L22" s="67"/>
    </row>
  </sheetData>
  <protectedRanges>
    <protectedRange sqref="B4:E12" name="Rozsah2_4_1"/>
  </protectedRanges>
  <mergeCells count="21">
    <mergeCell ref="A3:F3"/>
    <mergeCell ref="A4:B4"/>
    <mergeCell ref="C4:F4"/>
    <mergeCell ref="A5:B5"/>
    <mergeCell ref="C5:F5"/>
    <mergeCell ref="A12:B12"/>
    <mergeCell ref="C12:F12"/>
    <mergeCell ref="A1:F1"/>
    <mergeCell ref="A9:B9"/>
    <mergeCell ref="C9:F9"/>
    <mergeCell ref="A10:B10"/>
    <mergeCell ref="C10:F10"/>
    <mergeCell ref="A11:B11"/>
    <mergeCell ref="C11:F11"/>
    <mergeCell ref="A6:B6"/>
    <mergeCell ref="C6:F6"/>
    <mergeCell ref="A7:B7"/>
    <mergeCell ref="C7:F7"/>
    <mergeCell ref="A8:B8"/>
    <mergeCell ref="C8:F8"/>
    <mergeCell ref="A2:F2"/>
  </mergeCells>
  <pageMargins left="0.11811023622047245" right="0.11811023622047245" top="0.15748031496062992" bottom="0.15748031496062992" header="0.31496062992125984" footer="0.31496062992125984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zoomScale="70" zoomScaleNormal="70" workbookViewId="0">
      <selection activeCell="A3" sqref="A3:F3"/>
    </sheetView>
  </sheetViews>
  <sheetFormatPr defaultColWidth="12.625" defaultRowHeight="15" x14ac:dyDescent="0.2"/>
  <cols>
    <col min="1" max="1" width="6" style="1" customWidth="1"/>
    <col min="2" max="2" width="16.625" style="6" bestFit="1" customWidth="1"/>
    <col min="3" max="3" width="28.625" style="1" customWidth="1"/>
    <col min="4" max="4" width="9.375" style="1" bestFit="1" customWidth="1"/>
    <col min="5" max="5" width="24.375" style="6" bestFit="1" customWidth="1"/>
    <col min="6" max="6" width="6.75" style="1" bestFit="1" customWidth="1"/>
    <col min="7" max="7" width="10.75" style="1" bestFit="1" customWidth="1"/>
    <col min="8" max="8" width="14" style="1" bestFit="1" customWidth="1"/>
    <col min="9" max="9" width="9.875" style="6" customWidth="1"/>
    <col min="10" max="10" width="13.5" style="1" customWidth="1"/>
    <col min="11" max="11" width="8.125" style="1" customWidth="1"/>
    <col min="12" max="12" width="7" style="1" customWidth="1"/>
    <col min="13" max="13" width="6.625" style="1" customWidth="1"/>
    <col min="14" max="14" width="27.125" style="6" customWidth="1"/>
    <col min="15" max="15" width="17.125" style="6" customWidth="1"/>
    <col min="16" max="16384" width="12.625" style="1"/>
  </cols>
  <sheetData>
    <row r="1" spans="1:15" ht="18.95" customHeight="1" x14ac:dyDescent="0.25">
      <c r="A1" s="78" t="s">
        <v>396</v>
      </c>
      <c r="B1" s="78"/>
      <c r="C1" s="78"/>
      <c r="D1" s="78"/>
      <c r="E1" s="78"/>
      <c r="F1" s="78"/>
      <c r="I1" s="1"/>
      <c r="M1" s="6"/>
      <c r="O1" s="1"/>
    </row>
    <row r="2" spans="1:15" ht="18.95" customHeight="1" x14ac:dyDescent="0.25">
      <c r="A2" s="79" t="s">
        <v>528</v>
      </c>
      <c r="B2" s="79"/>
      <c r="C2" s="79"/>
      <c r="D2" s="79"/>
      <c r="E2" s="79"/>
      <c r="F2" s="79"/>
      <c r="I2" s="1"/>
      <c r="M2" s="6"/>
      <c r="O2" s="1"/>
    </row>
    <row r="3" spans="1:15" ht="18.95" customHeight="1" x14ac:dyDescent="0.25">
      <c r="A3" s="84" t="s">
        <v>533</v>
      </c>
      <c r="B3" s="84"/>
      <c r="C3" s="84"/>
      <c r="D3" s="84"/>
      <c r="E3" s="84"/>
      <c r="F3" s="84"/>
      <c r="I3" s="1"/>
      <c r="M3" s="6"/>
      <c r="O3" s="1"/>
    </row>
    <row r="4" spans="1:15" ht="18.95" customHeight="1" x14ac:dyDescent="0.2">
      <c r="A4" s="80" t="s">
        <v>397</v>
      </c>
      <c r="B4" s="80"/>
      <c r="C4" s="81"/>
      <c r="D4" s="82"/>
      <c r="E4" s="82"/>
      <c r="F4" s="83"/>
      <c r="I4" s="1"/>
      <c r="M4" s="6"/>
      <c r="O4" s="1"/>
    </row>
    <row r="5" spans="1:15" ht="18.95" customHeight="1" x14ac:dyDescent="0.2">
      <c r="A5" s="74" t="s">
        <v>398</v>
      </c>
      <c r="B5" s="74"/>
      <c r="C5" s="75"/>
      <c r="D5" s="76"/>
      <c r="E5" s="76"/>
      <c r="F5" s="77"/>
      <c r="I5" s="1"/>
      <c r="M5" s="6"/>
      <c r="O5" s="1"/>
    </row>
    <row r="6" spans="1:15" ht="18.95" customHeight="1" x14ac:dyDescent="0.2">
      <c r="A6" s="74" t="s">
        <v>399</v>
      </c>
      <c r="B6" s="74"/>
      <c r="C6" s="75"/>
      <c r="D6" s="76"/>
      <c r="E6" s="76"/>
      <c r="F6" s="77"/>
      <c r="I6" s="1"/>
      <c r="M6" s="6"/>
      <c r="O6" s="1"/>
    </row>
    <row r="7" spans="1:15" ht="18.95" customHeight="1" x14ac:dyDescent="0.2">
      <c r="A7" s="74" t="s">
        <v>400</v>
      </c>
      <c r="B7" s="74"/>
      <c r="C7" s="75"/>
      <c r="D7" s="76"/>
      <c r="E7" s="76"/>
      <c r="F7" s="77"/>
      <c r="I7" s="1"/>
      <c r="M7" s="6"/>
      <c r="O7" s="1"/>
    </row>
    <row r="8" spans="1:15" ht="18.95" customHeight="1" x14ac:dyDescent="0.2">
      <c r="A8" s="74" t="s">
        <v>401</v>
      </c>
      <c r="B8" s="74"/>
      <c r="C8" s="75"/>
      <c r="D8" s="76"/>
      <c r="E8" s="76"/>
      <c r="F8" s="77"/>
      <c r="I8" s="1"/>
      <c r="M8" s="6"/>
      <c r="O8" s="1"/>
    </row>
    <row r="9" spans="1:15" ht="18.95" customHeight="1" x14ac:dyDescent="0.2">
      <c r="A9" s="74" t="s">
        <v>402</v>
      </c>
      <c r="B9" s="74"/>
      <c r="C9" s="75"/>
      <c r="D9" s="76"/>
      <c r="E9" s="76"/>
      <c r="F9" s="77"/>
      <c r="I9" s="1"/>
      <c r="M9" s="6"/>
      <c r="O9" s="1"/>
    </row>
    <row r="10" spans="1:15" ht="18.95" customHeight="1" x14ac:dyDescent="0.2">
      <c r="A10" s="74" t="s">
        <v>403</v>
      </c>
      <c r="B10" s="74"/>
      <c r="C10" s="75"/>
      <c r="D10" s="76"/>
      <c r="E10" s="76"/>
      <c r="F10" s="77"/>
      <c r="I10" s="1"/>
      <c r="M10" s="6"/>
      <c r="O10" s="1"/>
    </row>
    <row r="11" spans="1:15" ht="18.95" customHeight="1" x14ac:dyDescent="0.2">
      <c r="A11" s="74" t="s">
        <v>404</v>
      </c>
      <c r="B11" s="74"/>
      <c r="C11" s="75"/>
      <c r="D11" s="76"/>
      <c r="E11" s="76"/>
      <c r="F11" s="77"/>
      <c r="I11" s="1"/>
      <c r="M11" s="6"/>
      <c r="O11" s="1"/>
    </row>
    <row r="12" spans="1:15" ht="18.95" customHeight="1" x14ac:dyDescent="0.2">
      <c r="A12" s="74" t="s">
        <v>405</v>
      </c>
      <c r="B12" s="74"/>
      <c r="C12" s="75"/>
      <c r="D12" s="76"/>
      <c r="E12" s="76"/>
      <c r="F12" s="77"/>
      <c r="I12" s="1"/>
      <c r="M12" s="6"/>
      <c r="O12" s="1"/>
    </row>
    <row r="14" spans="1:15" ht="45" x14ac:dyDescent="0.2">
      <c r="A14" s="3" t="s">
        <v>303</v>
      </c>
      <c r="B14" s="3" t="s">
        <v>0</v>
      </c>
      <c r="C14" s="3" t="s">
        <v>1</v>
      </c>
      <c r="D14" s="3" t="s">
        <v>394</v>
      </c>
      <c r="E14" s="3" t="s">
        <v>2</v>
      </c>
      <c r="F14" s="3" t="s">
        <v>3</v>
      </c>
      <c r="G14" s="3" t="s">
        <v>4</v>
      </c>
      <c r="H14" s="3" t="s">
        <v>5</v>
      </c>
      <c r="I14" s="3" t="s">
        <v>6</v>
      </c>
      <c r="J14" s="5" t="s">
        <v>8</v>
      </c>
      <c r="K14" s="5" t="s">
        <v>9</v>
      </c>
      <c r="L14" s="5" t="s">
        <v>10</v>
      </c>
      <c r="M14" s="4" t="s">
        <v>151</v>
      </c>
      <c r="N14" s="32" t="s">
        <v>7</v>
      </c>
      <c r="O14" s="51" t="s">
        <v>378</v>
      </c>
    </row>
    <row r="15" spans="1:15" x14ac:dyDescent="0.25">
      <c r="A15" s="8">
        <v>129</v>
      </c>
      <c r="B15" s="9" t="s">
        <v>11</v>
      </c>
      <c r="C15" s="8" t="s">
        <v>246</v>
      </c>
      <c r="D15" s="8" t="s">
        <v>240</v>
      </c>
      <c r="E15" s="9" t="s">
        <v>248</v>
      </c>
      <c r="F15" s="23" t="s">
        <v>126</v>
      </c>
      <c r="G15" s="26">
        <v>3506</v>
      </c>
      <c r="H15" s="23" t="s">
        <v>130</v>
      </c>
      <c r="I15" s="29"/>
      <c r="J15" s="73" t="s">
        <v>131</v>
      </c>
      <c r="K15" s="73">
        <v>160</v>
      </c>
      <c r="L15" s="73">
        <v>1</v>
      </c>
      <c r="M15" s="11" t="s">
        <v>85</v>
      </c>
      <c r="N15" s="35" t="s">
        <v>250</v>
      </c>
      <c r="O15" s="52">
        <v>0</v>
      </c>
    </row>
    <row r="16" spans="1:15" ht="30" x14ac:dyDescent="0.25">
      <c r="A16" s="8">
        <v>133</v>
      </c>
      <c r="B16" s="9" t="s">
        <v>11</v>
      </c>
      <c r="C16" s="8" t="s">
        <v>246</v>
      </c>
      <c r="D16" s="23" t="s">
        <v>86</v>
      </c>
      <c r="E16" s="19" t="s">
        <v>249</v>
      </c>
      <c r="F16" s="23" t="s">
        <v>126</v>
      </c>
      <c r="G16" s="23">
        <v>3497</v>
      </c>
      <c r="H16" s="23" t="s">
        <v>127</v>
      </c>
      <c r="I16" s="30"/>
      <c r="J16" s="73" t="s">
        <v>44</v>
      </c>
      <c r="K16" s="73">
        <v>150</v>
      </c>
      <c r="L16" s="73">
        <v>2</v>
      </c>
      <c r="M16" s="11" t="s">
        <v>85</v>
      </c>
      <c r="N16" s="35" t="s">
        <v>250</v>
      </c>
      <c r="O16" s="52">
        <v>0</v>
      </c>
    </row>
    <row r="17" spans="1:15" x14ac:dyDescent="0.25">
      <c r="A17" s="8">
        <v>135</v>
      </c>
      <c r="B17" s="9" t="s">
        <v>11</v>
      </c>
      <c r="C17" s="8" t="s">
        <v>246</v>
      </c>
      <c r="D17" s="23" t="s">
        <v>86</v>
      </c>
      <c r="E17" s="19" t="s">
        <v>213</v>
      </c>
      <c r="F17" s="23" t="s">
        <v>126</v>
      </c>
      <c r="G17" s="23">
        <v>3507</v>
      </c>
      <c r="H17" s="23" t="s">
        <v>127</v>
      </c>
      <c r="I17" s="30"/>
      <c r="J17" s="73" t="s">
        <v>131</v>
      </c>
      <c r="K17" s="73">
        <v>150</v>
      </c>
      <c r="L17" s="73">
        <v>1</v>
      </c>
      <c r="M17" s="11" t="s">
        <v>85</v>
      </c>
      <c r="N17" s="35" t="s">
        <v>250</v>
      </c>
      <c r="O17" s="52">
        <v>0</v>
      </c>
    </row>
    <row r="18" spans="1:15" x14ac:dyDescent="0.25">
      <c r="A18" s="21">
        <v>144</v>
      </c>
      <c r="B18" s="9" t="s">
        <v>11</v>
      </c>
      <c r="C18" s="15" t="s">
        <v>216</v>
      </c>
      <c r="D18" s="24" t="s">
        <v>240</v>
      </c>
      <c r="E18" s="9" t="s">
        <v>142</v>
      </c>
      <c r="F18" s="23" t="s">
        <v>126</v>
      </c>
      <c r="G18" s="24">
        <v>3505</v>
      </c>
      <c r="H18" s="24"/>
      <c r="I18" s="31"/>
      <c r="J18" s="73" t="s">
        <v>253</v>
      </c>
      <c r="K18" s="73"/>
      <c r="L18" s="73">
        <v>2</v>
      </c>
      <c r="M18" s="11" t="s">
        <v>85</v>
      </c>
      <c r="N18" s="35" t="s">
        <v>250</v>
      </c>
      <c r="O18" s="52">
        <v>0</v>
      </c>
    </row>
    <row r="19" spans="1:15" x14ac:dyDescent="0.25">
      <c r="A19" s="8">
        <v>211</v>
      </c>
      <c r="B19" s="9" t="s">
        <v>11</v>
      </c>
      <c r="C19" s="15" t="s">
        <v>216</v>
      </c>
      <c r="D19" s="8" t="s">
        <v>129</v>
      </c>
      <c r="E19" s="9" t="s">
        <v>274</v>
      </c>
      <c r="F19" s="8" t="s">
        <v>126</v>
      </c>
      <c r="G19" s="8">
        <v>26801</v>
      </c>
      <c r="H19" s="8" t="s">
        <v>150</v>
      </c>
      <c r="I19" s="9"/>
      <c r="J19" s="12" t="s">
        <v>261</v>
      </c>
      <c r="K19" s="12">
        <v>90</v>
      </c>
      <c r="L19" s="12">
        <v>2</v>
      </c>
      <c r="M19" s="20" t="s">
        <v>85</v>
      </c>
      <c r="N19" s="34" t="s">
        <v>275</v>
      </c>
      <c r="O19" s="52">
        <v>0</v>
      </c>
    </row>
    <row r="20" spans="1:15" x14ac:dyDescent="0.25">
      <c r="A20" s="22">
        <v>151</v>
      </c>
      <c r="B20" s="9" t="s">
        <v>11</v>
      </c>
      <c r="C20" s="8" t="s">
        <v>258</v>
      </c>
      <c r="D20" s="23" t="s">
        <v>86</v>
      </c>
      <c r="E20" s="19" t="s">
        <v>144</v>
      </c>
      <c r="F20" s="23" t="s">
        <v>126</v>
      </c>
      <c r="G20" s="23">
        <v>3498</v>
      </c>
      <c r="H20" s="23" t="s">
        <v>127</v>
      </c>
      <c r="I20" s="30"/>
      <c r="J20" s="73" t="s">
        <v>41</v>
      </c>
      <c r="K20" s="73">
        <v>170</v>
      </c>
      <c r="L20" s="73">
        <v>2</v>
      </c>
      <c r="M20" s="11" t="s">
        <v>85</v>
      </c>
      <c r="N20" s="36" t="s">
        <v>168</v>
      </c>
      <c r="O20" s="52">
        <v>0</v>
      </c>
    </row>
    <row r="21" spans="1:15" x14ac:dyDescent="0.25">
      <c r="A21" s="8">
        <v>196</v>
      </c>
      <c r="B21" s="9" t="s">
        <v>11</v>
      </c>
      <c r="C21" s="15" t="s">
        <v>271</v>
      </c>
      <c r="D21" s="8" t="s">
        <v>86</v>
      </c>
      <c r="E21" s="9" t="s">
        <v>273</v>
      </c>
      <c r="F21" s="8" t="s">
        <v>126</v>
      </c>
      <c r="G21" s="8">
        <v>3493</v>
      </c>
      <c r="H21" s="8"/>
      <c r="I21" s="9"/>
      <c r="J21" s="12" t="s">
        <v>272</v>
      </c>
      <c r="K21" s="12">
        <v>160</v>
      </c>
      <c r="L21" s="12">
        <v>2</v>
      </c>
      <c r="M21" s="20" t="s">
        <v>85</v>
      </c>
      <c r="N21" s="34" t="s">
        <v>168</v>
      </c>
      <c r="O21" s="52">
        <v>0</v>
      </c>
    </row>
    <row r="22" spans="1:15" ht="18.75" x14ac:dyDescent="0.3">
      <c r="M22" s="67"/>
      <c r="N22" s="53" t="s">
        <v>379</v>
      </c>
      <c r="O22" s="54">
        <f>SUM(O15:O21)</f>
        <v>0</v>
      </c>
    </row>
    <row r="23" spans="1:15" ht="18.75" x14ac:dyDescent="0.3">
      <c r="M23" s="67"/>
      <c r="N23" s="53" t="s">
        <v>380</v>
      </c>
      <c r="O23" s="54">
        <f>O22*0.23</f>
        <v>0</v>
      </c>
    </row>
    <row r="24" spans="1:15" ht="18.75" x14ac:dyDescent="0.3">
      <c r="M24" s="67"/>
      <c r="N24" s="53" t="s">
        <v>381</v>
      </c>
      <c r="O24" s="54">
        <f>O23+O22</f>
        <v>0</v>
      </c>
    </row>
    <row r="25" spans="1:15" ht="18.75" x14ac:dyDescent="0.3">
      <c r="M25" s="67"/>
      <c r="N25" s="70"/>
      <c r="O25" s="71"/>
    </row>
    <row r="26" spans="1:15" x14ac:dyDescent="0.2">
      <c r="M26" s="67"/>
    </row>
  </sheetData>
  <protectedRanges>
    <protectedRange sqref="B4:E12" name="Rozsah2_4_1"/>
  </protectedRanges>
  <mergeCells count="21">
    <mergeCell ref="C7:F7"/>
    <mergeCell ref="A1:F1"/>
    <mergeCell ref="A2:F2"/>
    <mergeCell ref="A4:B4"/>
    <mergeCell ref="C4:F4"/>
    <mergeCell ref="A11:B11"/>
    <mergeCell ref="C11:F11"/>
    <mergeCell ref="A3:F3"/>
    <mergeCell ref="A12:B12"/>
    <mergeCell ref="C12:F12"/>
    <mergeCell ref="A8:B8"/>
    <mergeCell ref="C8:F8"/>
    <mergeCell ref="A9:B9"/>
    <mergeCell ref="C9:F9"/>
    <mergeCell ref="A10:B10"/>
    <mergeCell ref="C10:F10"/>
    <mergeCell ref="A5:B5"/>
    <mergeCell ref="C5:F5"/>
    <mergeCell ref="A6:B6"/>
    <mergeCell ref="C6:F6"/>
    <mergeCell ref="A7:B7"/>
  </mergeCells>
  <conditionalFormatting sqref="I16:L16">
    <cfRule type="notContainsBlanks" dxfId="1" priority="2">
      <formula>LEN(TRIM(I16))&gt;0</formula>
    </cfRule>
  </conditionalFormatting>
  <conditionalFormatting sqref="I17:L17">
    <cfRule type="notContainsBlanks" dxfId="0" priority="1">
      <formula>LEN(TRIM(I17))&gt;0</formula>
    </cfRule>
  </conditionalFormatting>
  <pageMargins left="0.31496062992125984" right="0.11811023622047245" top="0.15748031496062992" bottom="0.15748031496062992" header="0.31496062992125984" footer="0.31496062992125984"/>
  <pageSetup paperSize="9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zoomScale="70" zoomScaleNormal="70" workbookViewId="0">
      <selection activeCell="A3" sqref="A3:F3"/>
    </sheetView>
  </sheetViews>
  <sheetFormatPr defaultColWidth="12.625" defaultRowHeight="15" x14ac:dyDescent="0.2"/>
  <cols>
    <col min="1" max="1" width="6" style="1" customWidth="1"/>
    <col min="2" max="2" width="16.625" style="6" bestFit="1" customWidth="1"/>
    <col min="3" max="3" width="24.625" style="1" bestFit="1" customWidth="1"/>
    <col min="4" max="4" width="13.125" style="1" bestFit="1" customWidth="1"/>
    <col min="5" max="5" width="35.75" style="6" bestFit="1" customWidth="1"/>
    <col min="6" max="6" width="6.75" style="1" bestFit="1" customWidth="1"/>
    <col min="7" max="7" width="10.75" style="1" bestFit="1" customWidth="1"/>
    <col min="8" max="8" width="14" style="1" bestFit="1" customWidth="1"/>
    <col min="9" max="9" width="13.5" style="1" customWidth="1"/>
    <col min="10" max="10" width="8.125" style="1" customWidth="1"/>
    <col min="11" max="11" width="7" style="1" customWidth="1"/>
    <col min="12" max="12" width="6.625" style="1" customWidth="1"/>
    <col min="13" max="13" width="27.125" style="6" customWidth="1"/>
    <col min="14" max="14" width="17.125" style="6" customWidth="1"/>
    <col min="15" max="16384" width="12.625" style="1"/>
  </cols>
  <sheetData>
    <row r="1" spans="1:14" ht="18.95" customHeight="1" x14ac:dyDescent="0.25">
      <c r="A1" s="78" t="s">
        <v>396</v>
      </c>
      <c r="B1" s="78"/>
      <c r="C1" s="78"/>
      <c r="D1" s="78"/>
      <c r="E1" s="78"/>
      <c r="F1" s="78"/>
    </row>
    <row r="2" spans="1:14" ht="18.95" customHeight="1" x14ac:dyDescent="0.25">
      <c r="A2" s="79" t="s">
        <v>528</v>
      </c>
      <c r="B2" s="79"/>
      <c r="C2" s="79"/>
      <c r="D2" s="79"/>
      <c r="E2" s="79"/>
      <c r="F2" s="79"/>
    </row>
    <row r="3" spans="1:14" ht="18.95" customHeight="1" x14ac:dyDescent="0.25">
      <c r="A3" s="84" t="s">
        <v>534</v>
      </c>
      <c r="B3" s="84"/>
      <c r="C3" s="84"/>
      <c r="D3" s="84"/>
      <c r="E3" s="84"/>
      <c r="F3" s="84"/>
    </row>
    <row r="4" spans="1:14" ht="18.95" customHeight="1" x14ac:dyDescent="0.2">
      <c r="A4" s="80" t="s">
        <v>397</v>
      </c>
      <c r="B4" s="80"/>
      <c r="C4" s="81"/>
      <c r="D4" s="82"/>
      <c r="E4" s="82"/>
      <c r="F4" s="83"/>
    </row>
    <row r="5" spans="1:14" ht="18.95" customHeight="1" x14ac:dyDescent="0.2">
      <c r="A5" s="74" t="s">
        <v>398</v>
      </c>
      <c r="B5" s="74"/>
      <c r="C5" s="75"/>
      <c r="D5" s="76"/>
      <c r="E5" s="76"/>
      <c r="F5" s="77"/>
    </row>
    <row r="6" spans="1:14" ht="18.95" customHeight="1" x14ac:dyDescent="0.2">
      <c r="A6" s="74" t="s">
        <v>399</v>
      </c>
      <c r="B6" s="74"/>
      <c r="C6" s="75"/>
      <c r="D6" s="76"/>
      <c r="E6" s="76"/>
      <c r="F6" s="77"/>
    </row>
    <row r="7" spans="1:14" ht="18.95" customHeight="1" x14ac:dyDescent="0.2">
      <c r="A7" s="74" t="s">
        <v>400</v>
      </c>
      <c r="B7" s="74"/>
      <c r="C7" s="75"/>
      <c r="D7" s="76"/>
      <c r="E7" s="76"/>
      <c r="F7" s="77"/>
    </row>
    <row r="8" spans="1:14" ht="18.95" customHeight="1" x14ac:dyDescent="0.2">
      <c r="A8" s="74" t="s">
        <v>401</v>
      </c>
      <c r="B8" s="74"/>
      <c r="C8" s="75"/>
      <c r="D8" s="76"/>
      <c r="E8" s="76"/>
      <c r="F8" s="77"/>
    </row>
    <row r="9" spans="1:14" ht="18.95" customHeight="1" x14ac:dyDescent="0.2">
      <c r="A9" s="74" t="s">
        <v>402</v>
      </c>
      <c r="B9" s="74"/>
      <c r="C9" s="75"/>
      <c r="D9" s="76"/>
      <c r="E9" s="76"/>
      <c r="F9" s="77"/>
    </row>
    <row r="10" spans="1:14" ht="18.95" customHeight="1" x14ac:dyDescent="0.2">
      <c r="A10" s="74" t="s">
        <v>403</v>
      </c>
      <c r="B10" s="74"/>
      <c r="C10" s="75"/>
      <c r="D10" s="76"/>
      <c r="E10" s="76"/>
      <c r="F10" s="77"/>
    </row>
    <row r="11" spans="1:14" ht="18.95" customHeight="1" x14ac:dyDescent="0.2">
      <c r="A11" s="74" t="s">
        <v>404</v>
      </c>
      <c r="B11" s="74"/>
      <c r="C11" s="75"/>
      <c r="D11" s="76"/>
      <c r="E11" s="76"/>
      <c r="F11" s="77"/>
    </row>
    <row r="12" spans="1:14" ht="18.95" customHeight="1" x14ac:dyDescent="0.2">
      <c r="A12" s="74" t="s">
        <v>405</v>
      </c>
      <c r="B12" s="74"/>
      <c r="C12" s="75"/>
      <c r="D12" s="76"/>
      <c r="E12" s="76"/>
      <c r="F12" s="77"/>
    </row>
    <row r="14" spans="1:14" ht="45" x14ac:dyDescent="0.2">
      <c r="A14" s="3" t="s">
        <v>303</v>
      </c>
      <c r="B14" s="3" t="s">
        <v>0</v>
      </c>
      <c r="C14" s="3" t="s">
        <v>1</v>
      </c>
      <c r="D14" s="3" t="s">
        <v>394</v>
      </c>
      <c r="E14" s="3" t="s">
        <v>2</v>
      </c>
      <c r="F14" s="3" t="s">
        <v>3</v>
      </c>
      <c r="G14" s="3" t="s">
        <v>4</v>
      </c>
      <c r="H14" s="3" t="s">
        <v>5</v>
      </c>
      <c r="I14" s="5" t="s">
        <v>8</v>
      </c>
      <c r="J14" s="5" t="s">
        <v>9</v>
      </c>
      <c r="K14" s="5" t="s">
        <v>10</v>
      </c>
      <c r="L14" s="4" t="s">
        <v>151</v>
      </c>
      <c r="M14" s="32" t="s">
        <v>7</v>
      </c>
      <c r="N14" s="51" t="s">
        <v>378</v>
      </c>
    </row>
    <row r="15" spans="1:14" x14ac:dyDescent="0.2">
      <c r="A15" s="7" t="s">
        <v>46</v>
      </c>
      <c r="B15" s="9" t="s">
        <v>11</v>
      </c>
      <c r="C15" s="8" t="s">
        <v>12</v>
      </c>
      <c r="D15" s="8">
        <v>14</v>
      </c>
      <c r="E15" s="9" t="s">
        <v>160</v>
      </c>
      <c r="F15" s="8" t="s">
        <v>161</v>
      </c>
      <c r="G15" s="10">
        <v>820298</v>
      </c>
      <c r="H15" s="8" t="s">
        <v>21</v>
      </c>
      <c r="I15" s="12" t="s">
        <v>162</v>
      </c>
      <c r="J15" s="12">
        <v>170</v>
      </c>
      <c r="K15" s="12">
        <v>1</v>
      </c>
      <c r="L15" s="11" t="s">
        <v>85</v>
      </c>
      <c r="M15" s="33" t="s">
        <v>157</v>
      </c>
      <c r="N15" s="52">
        <v>0</v>
      </c>
    </row>
    <row r="16" spans="1:14" ht="30" x14ac:dyDescent="0.25">
      <c r="A16" s="8">
        <v>128</v>
      </c>
      <c r="B16" s="9" t="s">
        <v>11</v>
      </c>
      <c r="C16" s="8" t="s">
        <v>246</v>
      </c>
      <c r="D16" s="8" t="s">
        <v>240</v>
      </c>
      <c r="E16" s="9" t="s">
        <v>247</v>
      </c>
      <c r="F16" s="8" t="s">
        <v>161</v>
      </c>
      <c r="G16" s="26">
        <v>3490</v>
      </c>
      <c r="H16" s="23"/>
      <c r="I16" s="27" t="s">
        <v>122</v>
      </c>
      <c r="J16" s="27">
        <v>160</v>
      </c>
      <c r="K16" s="27">
        <v>2</v>
      </c>
      <c r="L16" s="11" t="s">
        <v>85</v>
      </c>
      <c r="M16" s="35" t="s">
        <v>250</v>
      </c>
      <c r="N16" s="52">
        <v>0</v>
      </c>
    </row>
    <row r="17" spans="12:14" ht="18.75" x14ac:dyDescent="0.3">
      <c r="L17" s="67"/>
      <c r="M17" s="53" t="s">
        <v>379</v>
      </c>
      <c r="N17" s="54">
        <f>SUM(N15:N16)</f>
        <v>0</v>
      </c>
    </row>
    <row r="18" spans="12:14" ht="18.75" x14ac:dyDescent="0.3">
      <c r="L18" s="67"/>
      <c r="M18" s="53" t="s">
        <v>380</v>
      </c>
      <c r="N18" s="54">
        <f>N17*0.23</f>
        <v>0</v>
      </c>
    </row>
    <row r="19" spans="12:14" ht="18.75" x14ac:dyDescent="0.3">
      <c r="L19" s="67"/>
      <c r="M19" s="53" t="s">
        <v>381</v>
      </c>
      <c r="N19" s="54">
        <f>N18+N17</f>
        <v>0</v>
      </c>
    </row>
    <row r="20" spans="12:14" ht="18.75" x14ac:dyDescent="0.3">
      <c r="L20" s="67"/>
      <c r="M20" s="70"/>
      <c r="N20" s="71"/>
    </row>
    <row r="21" spans="12:14" x14ac:dyDescent="0.2">
      <c r="L21" s="67"/>
    </row>
  </sheetData>
  <protectedRanges>
    <protectedRange sqref="B4:E12" name="Rozsah2_4_1_1"/>
  </protectedRanges>
  <mergeCells count="21">
    <mergeCell ref="C7:F7"/>
    <mergeCell ref="A1:F1"/>
    <mergeCell ref="A2:F2"/>
    <mergeCell ref="A4:B4"/>
    <mergeCell ref="C4:F4"/>
    <mergeCell ref="A11:B11"/>
    <mergeCell ref="C11:F11"/>
    <mergeCell ref="A3:F3"/>
    <mergeCell ref="A12:B12"/>
    <mergeCell ref="C12:F12"/>
    <mergeCell ref="A8:B8"/>
    <mergeCell ref="C8:F8"/>
    <mergeCell ref="A9:B9"/>
    <mergeCell ref="C9:F9"/>
    <mergeCell ref="A10:B10"/>
    <mergeCell ref="C10:F10"/>
    <mergeCell ref="A5:B5"/>
    <mergeCell ref="C5:F5"/>
    <mergeCell ref="A6:B6"/>
    <mergeCell ref="C6:F6"/>
    <mergeCell ref="A7:B7"/>
  </mergeCells>
  <pageMargins left="0.19685039370078741" right="0.11811023622047245" top="0.19685039370078741" bottom="0.15748031496062992" header="0.31496062992125984" footer="0.31496062992125984"/>
  <pageSetup paperSize="9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zoomScale="70" zoomScaleNormal="70" workbookViewId="0">
      <selection activeCell="I7" sqref="I7"/>
    </sheetView>
  </sheetViews>
  <sheetFormatPr defaultColWidth="12.625" defaultRowHeight="15" x14ac:dyDescent="0.2"/>
  <cols>
    <col min="1" max="1" width="6" style="1" customWidth="1"/>
    <col min="2" max="2" width="16.625" style="6" bestFit="1" customWidth="1"/>
    <col min="3" max="3" width="28.625" style="1" customWidth="1"/>
    <col min="4" max="4" width="13.125" style="1" bestFit="1" customWidth="1"/>
    <col min="5" max="5" width="20.375" style="6" bestFit="1" customWidth="1"/>
    <col min="6" max="6" width="13.125" style="1" bestFit="1" customWidth="1"/>
    <col min="7" max="7" width="10.75" style="1" bestFit="1" customWidth="1"/>
    <col min="8" max="8" width="19.25" style="1" bestFit="1" customWidth="1"/>
    <col min="9" max="9" width="13.5" style="1" customWidth="1"/>
    <col min="10" max="10" width="8.125" style="1" customWidth="1"/>
    <col min="11" max="11" width="7" style="1" customWidth="1"/>
    <col min="12" max="12" width="6.625" style="1" customWidth="1"/>
    <col min="13" max="13" width="27.125" style="6" customWidth="1"/>
    <col min="14" max="14" width="17.125" style="6" customWidth="1"/>
    <col min="15" max="16384" width="12.625" style="1"/>
  </cols>
  <sheetData>
    <row r="1" spans="1:14" ht="18.95" customHeight="1" x14ac:dyDescent="0.25">
      <c r="A1" s="78" t="s">
        <v>396</v>
      </c>
      <c r="B1" s="78"/>
      <c r="C1" s="78"/>
      <c r="D1" s="78"/>
      <c r="E1" s="78"/>
      <c r="F1" s="78"/>
    </row>
    <row r="2" spans="1:14" ht="18.95" customHeight="1" x14ac:dyDescent="0.25">
      <c r="A2" s="79" t="s">
        <v>528</v>
      </c>
      <c r="B2" s="79"/>
      <c r="C2" s="79"/>
      <c r="D2" s="79"/>
      <c r="E2" s="79"/>
      <c r="F2" s="79"/>
    </row>
    <row r="3" spans="1:14" ht="18.95" customHeight="1" x14ac:dyDescent="0.25">
      <c r="A3" s="84" t="s">
        <v>535</v>
      </c>
      <c r="B3" s="84"/>
      <c r="C3" s="84"/>
      <c r="D3" s="84"/>
      <c r="E3" s="84"/>
      <c r="F3" s="84"/>
    </row>
    <row r="4" spans="1:14" ht="18.95" customHeight="1" x14ac:dyDescent="0.2">
      <c r="A4" s="80" t="s">
        <v>397</v>
      </c>
      <c r="B4" s="80"/>
      <c r="C4" s="81"/>
      <c r="D4" s="82"/>
      <c r="E4" s="82"/>
      <c r="F4" s="83"/>
    </row>
    <row r="5" spans="1:14" ht="18.95" customHeight="1" x14ac:dyDescent="0.2">
      <c r="A5" s="74" t="s">
        <v>398</v>
      </c>
      <c r="B5" s="74"/>
      <c r="C5" s="75"/>
      <c r="D5" s="76"/>
      <c r="E5" s="76"/>
      <c r="F5" s="77"/>
    </row>
    <row r="6" spans="1:14" ht="18.95" customHeight="1" x14ac:dyDescent="0.2">
      <c r="A6" s="74" t="s">
        <v>399</v>
      </c>
      <c r="B6" s="74"/>
      <c r="C6" s="75"/>
      <c r="D6" s="76"/>
      <c r="E6" s="76"/>
      <c r="F6" s="77"/>
    </row>
    <row r="7" spans="1:14" ht="18.95" customHeight="1" x14ac:dyDescent="0.2">
      <c r="A7" s="74" t="s">
        <v>400</v>
      </c>
      <c r="B7" s="74"/>
      <c r="C7" s="75"/>
      <c r="D7" s="76"/>
      <c r="E7" s="76"/>
      <c r="F7" s="77"/>
    </row>
    <row r="8" spans="1:14" ht="18.95" customHeight="1" x14ac:dyDescent="0.2">
      <c r="A8" s="74" t="s">
        <v>401</v>
      </c>
      <c r="B8" s="74"/>
      <c r="C8" s="75"/>
      <c r="D8" s="76"/>
      <c r="E8" s="76"/>
      <c r="F8" s="77"/>
    </row>
    <row r="9" spans="1:14" ht="18.95" customHeight="1" x14ac:dyDescent="0.2">
      <c r="A9" s="74" t="s">
        <v>402</v>
      </c>
      <c r="B9" s="74"/>
      <c r="C9" s="75"/>
      <c r="D9" s="76"/>
      <c r="E9" s="76"/>
      <c r="F9" s="77"/>
    </row>
    <row r="10" spans="1:14" ht="18.95" customHeight="1" x14ac:dyDescent="0.2">
      <c r="A10" s="74" t="s">
        <v>403</v>
      </c>
      <c r="B10" s="74"/>
      <c r="C10" s="75"/>
      <c r="D10" s="76"/>
      <c r="E10" s="76"/>
      <c r="F10" s="77"/>
    </row>
    <row r="11" spans="1:14" ht="18.95" customHeight="1" x14ac:dyDescent="0.2">
      <c r="A11" s="74" t="s">
        <v>404</v>
      </c>
      <c r="B11" s="74"/>
      <c r="C11" s="75"/>
      <c r="D11" s="76"/>
      <c r="E11" s="76"/>
      <c r="F11" s="77"/>
    </row>
    <row r="12" spans="1:14" ht="18.95" customHeight="1" x14ac:dyDescent="0.2">
      <c r="A12" s="74" t="s">
        <v>405</v>
      </c>
      <c r="B12" s="74"/>
      <c r="C12" s="75"/>
      <c r="D12" s="76"/>
      <c r="E12" s="76"/>
      <c r="F12" s="77"/>
    </row>
    <row r="14" spans="1:14" ht="45" x14ac:dyDescent="0.2">
      <c r="A14" s="3" t="s">
        <v>303</v>
      </c>
      <c r="B14" s="3" t="s">
        <v>0</v>
      </c>
      <c r="C14" s="3" t="s">
        <v>1</v>
      </c>
      <c r="D14" s="3" t="s">
        <v>394</v>
      </c>
      <c r="E14" s="3" t="s">
        <v>2</v>
      </c>
      <c r="F14" s="3" t="s">
        <v>3</v>
      </c>
      <c r="G14" s="3" t="s">
        <v>4</v>
      </c>
      <c r="H14" s="3" t="s">
        <v>5</v>
      </c>
      <c r="I14" s="5" t="s">
        <v>8</v>
      </c>
      <c r="J14" s="5" t="s">
        <v>9</v>
      </c>
      <c r="K14" s="5" t="s">
        <v>10</v>
      </c>
      <c r="L14" s="4" t="s">
        <v>151</v>
      </c>
      <c r="M14" s="32" t="s">
        <v>7</v>
      </c>
      <c r="N14" s="51" t="s">
        <v>378</v>
      </c>
    </row>
    <row r="15" spans="1:14" ht="25.5" x14ac:dyDescent="0.2">
      <c r="A15" s="47" t="s">
        <v>65</v>
      </c>
      <c r="B15" s="45" t="s">
        <v>309</v>
      </c>
      <c r="C15" s="44" t="s">
        <v>12</v>
      </c>
      <c r="D15" s="44" t="s">
        <v>335</v>
      </c>
      <c r="E15" s="44" t="s">
        <v>336</v>
      </c>
      <c r="F15" s="45" t="s">
        <v>337</v>
      </c>
      <c r="G15" s="44" t="s">
        <v>338</v>
      </c>
      <c r="H15" s="44" t="s">
        <v>339</v>
      </c>
      <c r="I15" s="56" t="s">
        <v>340</v>
      </c>
      <c r="J15" s="56"/>
      <c r="K15" s="56"/>
      <c r="L15" s="43" t="s">
        <v>302</v>
      </c>
      <c r="M15" s="43" t="s">
        <v>341</v>
      </c>
      <c r="N15" s="52">
        <v>0</v>
      </c>
    </row>
    <row r="16" spans="1:14" ht="18.75" x14ac:dyDescent="0.3">
      <c r="L16" s="67"/>
      <c r="M16" s="53" t="s">
        <v>379</v>
      </c>
      <c r="N16" s="54">
        <f>SUM(N15:N15)</f>
        <v>0</v>
      </c>
    </row>
    <row r="17" spans="12:14" ht="18.75" x14ac:dyDescent="0.3">
      <c r="L17" s="67"/>
      <c r="M17" s="53" t="s">
        <v>380</v>
      </c>
      <c r="N17" s="54">
        <f>N16*0.23</f>
        <v>0</v>
      </c>
    </row>
    <row r="18" spans="12:14" ht="18.75" x14ac:dyDescent="0.3">
      <c r="L18" s="67"/>
      <c r="M18" s="53" t="s">
        <v>381</v>
      </c>
      <c r="N18" s="54">
        <f>N17+N16</f>
        <v>0</v>
      </c>
    </row>
    <row r="19" spans="12:14" ht="18.75" x14ac:dyDescent="0.3">
      <c r="L19" s="67"/>
      <c r="M19" s="70"/>
      <c r="N19" s="71"/>
    </row>
    <row r="20" spans="12:14" x14ac:dyDescent="0.2">
      <c r="L20" s="67"/>
    </row>
  </sheetData>
  <protectedRanges>
    <protectedRange sqref="B13:E14" name="Rozsah2_4"/>
    <protectedRange sqref="B4:E12" name="Rozsah2_4_1_1"/>
  </protectedRanges>
  <mergeCells count="21">
    <mergeCell ref="C7:F7"/>
    <mergeCell ref="A1:F1"/>
    <mergeCell ref="A2:F2"/>
    <mergeCell ref="A4:B4"/>
    <mergeCell ref="C4:F4"/>
    <mergeCell ref="A11:B11"/>
    <mergeCell ref="C11:F11"/>
    <mergeCell ref="A3:F3"/>
    <mergeCell ref="A12:B12"/>
    <mergeCell ref="C12:F12"/>
    <mergeCell ref="A8:B8"/>
    <mergeCell ref="C8:F8"/>
    <mergeCell ref="A9:B9"/>
    <mergeCell ref="C9:F9"/>
    <mergeCell ref="A10:B10"/>
    <mergeCell ref="C10:F10"/>
    <mergeCell ref="A5:B5"/>
    <mergeCell ref="C5:F5"/>
    <mergeCell ref="A6:B6"/>
    <mergeCell ref="C6:F6"/>
    <mergeCell ref="A7:B7"/>
  </mergeCells>
  <pageMargins left="0.11811023622047245" right="0.11811023622047245" top="0.15748031496062992" bottom="0.15748031496062992" header="0.31496062992125984" footer="0.31496062992125984"/>
  <pageSetup paperSize="9"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zoomScale="70" zoomScaleNormal="70" workbookViewId="0">
      <selection activeCell="A3" sqref="A3:F3"/>
    </sheetView>
  </sheetViews>
  <sheetFormatPr defaultColWidth="12.625" defaultRowHeight="15" x14ac:dyDescent="0.2"/>
  <cols>
    <col min="1" max="1" width="6" style="1" customWidth="1"/>
    <col min="2" max="2" width="16.625" style="6" bestFit="1" customWidth="1"/>
    <col min="3" max="3" width="28.625" style="1" customWidth="1"/>
    <col min="4" max="4" width="13.125" style="1" bestFit="1" customWidth="1"/>
    <col min="5" max="5" width="20.375" style="6" bestFit="1" customWidth="1"/>
    <col min="6" max="6" width="13.125" style="1" bestFit="1" customWidth="1"/>
    <col min="7" max="7" width="10.75" style="1" bestFit="1" customWidth="1"/>
    <col min="8" max="8" width="14" style="1" bestFit="1" customWidth="1"/>
    <col min="9" max="9" width="13.5" style="1" customWidth="1"/>
    <col min="10" max="10" width="8.125" style="1" customWidth="1"/>
    <col min="11" max="11" width="7" style="1" customWidth="1"/>
    <col min="12" max="12" width="6.625" style="1" customWidth="1"/>
    <col min="13" max="13" width="27.125" style="6" customWidth="1"/>
    <col min="14" max="14" width="17.125" style="6" customWidth="1"/>
    <col min="15" max="16384" width="12.625" style="1"/>
  </cols>
  <sheetData>
    <row r="1" spans="1:14" ht="18.95" customHeight="1" x14ac:dyDescent="0.25">
      <c r="A1" s="78" t="s">
        <v>396</v>
      </c>
      <c r="B1" s="78"/>
      <c r="C1" s="78"/>
      <c r="D1" s="78"/>
      <c r="E1" s="78"/>
      <c r="F1" s="78"/>
    </row>
    <row r="2" spans="1:14" ht="18.95" customHeight="1" x14ac:dyDescent="0.25">
      <c r="A2" s="79" t="s">
        <v>528</v>
      </c>
      <c r="B2" s="79"/>
      <c r="C2" s="79"/>
      <c r="D2" s="79"/>
      <c r="E2" s="79"/>
      <c r="F2" s="79"/>
    </row>
    <row r="3" spans="1:14" ht="18.95" customHeight="1" x14ac:dyDescent="0.25">
      <c r="A3" s="84" t="s">
        <v>536</v>
      </c>
      <c r="B3" s="84"/>
      <c r="C3" s="84"/>
      <c r="D3" s="84"/>
      <c r="E3" s="84"/>
      <c r="F3" s="84"/>
    </row>
    <row r="4" spans="1:14" ht="18.95" customHeight="1" x14ac:dyDescent="0.2">
      <c r="A4" s="80" t="s">
        <v>397</v>
      </c>
      <c r="B4" s="80"/>
      <c r="C4" s="81"/>
      <c r="D4" s="82"/>
      <c r="E4" s="82"/>
      <c r="F4" s="83"/>
    </row>
    <row r="5" spans="1:14" ht="18.95" customHeight="1" x14ac:dyDescent="0.2">
      <c r="A5" s="74" t="s">
        <v>398</v>
      </c>
      <c r="B5" s="74"/>
      <c r="C5" s="75"/>
      <c r="D5" s="76"/>
      <c r="E5" s="76"/>
      <c r="F5" s="77"/>
    </row>
    <row r="6" spans="1:14" ht="18.95" customHeight="1" x14ac:dyDescent="0.2">
      <c r="A6" s="74" t="s">
        <v>399</v>
      </c>
      <c r="B6" s="74"/>
      <c r="C6" s="75"/>
      <c r="D6" s="76"/>
      <c r="E6" s="76"/>
      <c r="F6" s="77"/>
    </row>
    <row r="7" spans="1:14" ht="18.95" customHeight="1" x14ac:dyDescent="0.2">
      <c r="A7" s="74" t="s">
        <v>400</v>
      </c>
      <c r="B7" s="74"/>
      <c r="C7" s="75"/>
      <c r="D7" s="76"/>
      <c r="E7" s="76"/>
      <c r="F7" s="77"/>
    </row>
    <row r="8" spans="1:14" ht="18.95" customHeight="1" x14ac:dyDescent="0.2">
      <c r="A8" s="74" t="s">
        <v>401</v>
      </c>
      <c r="B8" s="74"/>
      <c r="C8" s="75"/>
      <c r="D8" s="76"/>
      <c r="E8" s="76"/>
      <c r="F8" s="77"/>
    </row>
    <row r="9" spans="1:14" ht="18.95" customHeight="1" x14ac:dyDescent="0.2">
      <c r="A9" s="74" t="s">
        <v>402</v>
      </c>
      <c r="B9" s="74"/>
      <c r="C9" s="75"/>
      <c r="D9" s="76"/>
      <c r="E9" s="76"/>
      <c r="F9" s="77"/>
    </row>
    <row r="10" spans="1:14" ht="18.95" customHeight="1" x14ac:dyDescent="0.2">
      <c r="A10" s="74" t="s">
        <v>403</v>
      </c>
      <c r="B10" s="74"/>
      <c r="C10" s="75"/>
      <c r="D10" s="76"/>
      <c r="E10" s="76"/>
      <c r="F10" s="77"/>
    </row>
    <row r="11" spans="1:14" ht="18.95" customHeight="1" x14ac:dyDescent="0.2">
      <c r="A11" s="74" t="s">
        <v>404</v>
      </c>
      <c r="B11" s="74"/>
      <c r="C11" s="75"/>
      <c r="D11" s="76"/>
      <c r="E11" s="76"/>
      <c r="F11" s="77"/>
    </row>
    <row r="12" spans="1:14" ht="18.95" customHeight="1" x14ac:dyDescent="0.2">
      <c r="A12" s="74" t="s">
        <v>405</v>
      </c>
      <c r="B12" s="74"/>
      <c r="C12" s="75"/>
      <c r="D12" s="76"/>
      <c r="E12" s="76"/>
      <c r="F12" s="77"/>
    </row>
    <row r="14" spans="1:14" ht="45" x14ac:dyDescent="0.2">
      <c r="A14" s="3" t="s">
        <v>303</v>
      </c>
      <c r="B14" s="3" t="s">
        <v>0</v>
      </c>
      <c r="C14" s="3" t="s">
        <v>1</v>
      </c>
      <c r="D14" s="3" t="s">
        <v>394</v>
      </c>
      <c r="E14" s="3" t="s">
        <v>2</v>
      </c>
      <c r="F14" s="3" t="s">
        <v>3</v>
      </c>
      <c r="G14" s="3" t="s">
        <v>4</v>
      </c>
      <c r="H14" s="3" t="s">
        <v>5</v>
      </c>
      <c r="I14" s="5" t="s">
        <v>8</v>
      </c>
      <c r="J14" s="5" t="s">
        <v>9</v>
      </c>
      <c r="K14" s="5" t="s">
        <v>10</v>
      </c>
      <c r="L14" s="4" t="s">
        <v>151</v>
      </c>
      <c r="M14" s="32" t="s">
        <v>7</v>
      </c>
      <c r="N14" s="51" t="s">
        <v>378</v>
      </c>
    </row>
    <row r="15" spans="1:14" x14ac:dyDescent="0.25">
      <c r="A15" s="8">
        <v>134</v>
      </c>
      <c r="B15" s="9" t="s">
        <v>11</v>
      </c>
      <c r="C15" s="8" t="s">
        <v>246</v>
      </c>
      <c r="D15" s="23" t="s">
        <v>86</v>
      </c>
      <c r="E15" s="19" t="s">
        <v>251</v>
      </c>
      <c r="F15" s="23" t="s">
        <v>133</v>
      </c>
      <c r="G15" s="23" t="s">
        <v>134</v>
      </c>
      <c r="H15" s="23" t="s">
        <v>132</v>
      </c>
      <c r="I15" s="27" t="s">
        <v>44</v>
      </c>
      <c r="J15" s="27">
        <v>160</v>
      </c>
      <c r="K15" s="27">
        <v>2</v>
      </c>
      <c r="L15" s="11" t="s">
        <v>85</v>
      </c>
      <c r="M15" s="35" t="s">
        <v>250</v>
      </c>
      <c r="N15" s="52">
        <v>0</v>
      </c>
    </row>
    <row r="16" spans="1:14" ht="18.75" x14ac:dyDescent="0.3">
      <c r="L16" s="67"/>
      <c r="M16" s="53" t="s">
        <v>379</v>
      </c>
      <c r="N16" s="54">
        <f>SUM(N15:N15)</f>
        <v>0</v>
      </c>
    </row>
    <row r="17" spans="12:14" ht="18.75" x14ac:dyDescent="0.3">
      <c r="L17" s="67"/>
      <c r="M17" s="53" t="s">
        <v>380</v>
      </c>
      <c r="N17" s="54">
        <f>N16*0.23</f>
        <v>0</v>
      </c>
    </row>
    <row r="18" spans="12:14" ht="18.75" x14ac:dyDescent="0.3">
      <c r="L18" s="67"/>
      <c r="M18" s="53" t="s">
        <v>381</v>
      </c>
      <c r="N18" s="54">
        <f>N17+N16</f>
        <v>0</v>
      </c>
    </row>
    <row r="19" spans="12:14" ht="18.75" x14ac:dyDescent="0.3">
      <c r="L19" s="67"/>
      <c r="M19" s="70"/>
      <c r="N19" s="71"/>
    </row>
    <row r="20" spans="12:14" x14ac:dyDescent="0.2">
      <c r="L20" s="67"/>
    </row>
  </sheetData>
  <protectedRanges>
    <protectedRange sqref="B4:E12" name="Rozsah2_4_1"/>
  </protectedRanges>
  <mergeCells count="21">
    <mergeCell ref="C7:F7"/>
    <mergeCell ref="A1:F1"/>
    <mergeCell ref="A2:F2"/>
    <mergeCell ref="A4:B4"/>
    <mergeCell ref="C4:F4"/>
    <mergeCell ref="A11:B11"/>
    <mergeCell ref="C11:F11"/>
    <mergeCell ref="A3:F3"/>
    <mergeCell ref="A12:B12"/>
    <mergeCell ref="C12:F12"/>
    <mergeCell ref="A8:B8"/>
    <mergeCell ref="C8:F8"/>
    <mergeCell ref="A9:B9"/>
    <mergeCell ref="C9:F9"/>
    <mergeCell ref="A10:B10"/>
    <mergeCell ref="C10:F10"/>
    <mergeCell ref="A5:B5"/>
    <mergeCell ref="C5:F5"/>
    <mergeCell ref="A6:B6"/>
    <mergeCell ref="C6:F6"/>
    <mergeCell ref="A7:B7"/>
  </mergeCells>
  <pageMargins left="0.11811023622047245" right="0.11811023622047245" top="0.15748031496062992" bottom="0.35433070866141736" header="0.19685039370078741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14</vt:i4>
      </vt:variant>
    </vt:vector>
  </HeadingPairs>
  <TitlesOfParts>
    <vt:vector size="14" baseType="lpstr">
      <vt:lpstr>1.DDI</vt:lpstr>
      <vt:lpstr>2.Drevona Turany</vt:lpstr>
      <vt:lpstr>3.Hormann</vt:lpstr>
      <vt:lpstr>4.JAVAB</vt:lpstr>
      <vt:lpstr>5.Kronodoor</vt:lpstr>
      <vt:lpstr>6.Lark</vt:lpstr>
      <vt:lpstr>7.Livonec</vt:lpstr>
      <vt:lpstr>8.Svetlošák</vt:lpstr>
      <vt:lpstr>9.Pol-skone</vt:lpstr>
      <vt:lpstr>10.Porta</vt:lpstr>
      <vt:lpstr>11.Pyrobatys</vt:lpstr>
      <vt:lpstr>12.SAPELI</vt:lpstr>
      <vt:lpstr>13.Vektor</vt:lpstr>
      <vt:lpstr>14.Neuvedený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Miroslava Svagerkova</dc:creator>
  <cp:lastModifiedBy>Jana Gocka</cp:lastModifiedBy>
  <cp:lastPrinted>2025-06-06T08:34:15Z</cp:lastPrinted>
  <dcterms:created xsi:type="dcterms:W3CDTF">2024-12-10T08:11:42Z</dcterms:created>
  <dcterms:modified xsi:type="dcterms:W3CDTF">2025-10-02T08:17:43Z</dcterms:modified>
</cp:coreProperties>
</file>