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zuzana.jamnicka\Documents\PD križovatky Petržalka\"/>
    </mc:Choice>
  </mc:AlternateContent>
  <xr:revisionPtr revIDLastSave="0" documentId="13_ncr:1_{B3A9116D-7A9E-4DD7-88A3-6B65F2BC8FBA}" xr6:coauthVersionLast="44" xr6:coauthVersionMax="45" xr10:uidLastSave="{00000000-0000-0000-0000-000000000000}"/>
  <bookViews>
    <workbookView xWindow="-120" yWindow="-120" windowWidth="29040" windowHeight="15990" activeTab="4" xr2:uid="{00000000-000D-0000-FFFF-FFFF00000000}"/>
  </bookViews>
  <sheets>
    <sheet name="CDS-tab. 1" sheetId="9" r:id="rId1"/>
    <sheet name="CDS-tab. 2" sheetId="11" r:id="rId2"/>
    <sheet name="CDS-tab. 3" sheetId="12" r:id="rId3"/>
    <sheet name="CDS-tab. 4" sheetId="13" r:id="rId4"/>
    <sheet name="CDS-tab. 5 a 6" sheetId="10"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10" l="1"/>
  <c r="G21" i="9" l="1"/>
  <c r="G24" i="13"/>
  <c r="G23" i="13"/>
  <c r="G22" i="13"/>
  <c r="G21" i="13"/>
  <c r="G20" i="13"/>
  <c r="G15" i="13"/>
  <c r="G14" i="13"/>
  <c r="G13" i="13"/>
  <c r="G20" i="9"/>
  <c r="G24" i="12"/>
  <c r="G25" i="12" s="1"/>
  <c r="G23" i="12"/>
  <c r="G22" i="12"/>
  <c r="G21" i="12"/>
  <c r="G20" i="12"/>
  <c r="G15" i="12"/>
  <c r="G14" i="12"/>
  <c r="G13" i="12"/>
  <c r="G13" i="11"/>
  <c r="G14" i="11"/>
  <c r="G15" i="11"/>
  <c r="G20" i="11"/>
  <c r="G21" i="11"/>
  <c r="G22" i="11"/>
  <c r="G23" i="11"/>
  <c r="G25" i="13" l="1"/>
  <c r="G26" i="13" s="1"/>
  <c r="G26" i="12"/>
  <c r="G24" i="11"/>
  <c r="G18" i="9"/>
  <c r="G25" i="11" l="1"/>
  <c r="G26" i="11" s="1"/>
  <c r="G19" i="9"/>
  <c r="G10" i="10"/>
  <c r="G11" i="10" s="1"/>
  <c r="G22" i="10" s="1"/>
  <c r="G12" i="10" l="1"/>
  <c r="G13" i="10" s="1"/>
  <c r="G28" i="9" l="1"/>
  <c r="G27" i="9"/>
  <c r="G29" i="9"/>
  <c r="G17" i="9"/>
  <c r="G23" i="9"/>
  <c r="G24" i="9"/>
  <c r="G25" i="9"/>
  <c r="G30" i="9" l="1"/>
  <c r="G21" i="10" s="1"/>
  <c r="G23" i="10" s="1"/>
  <c r="G24" i="10" s="1"/>
  <c r="G25" i="10" s="1"/>
  <c r="G31" i="9" l="1"/>
  <c r="G32" i="9" s="1"/>
</calcChain>
</file>

<file path=xl/sharedStrings.xml><?xml version="1.0" encoding="utf-8"?>
<sst xmlns="http://schemas.openxmlformats.org/spreadsheetml/2006/main" count="159" uniqueCount="78">
  <si>
    <t>Cena bez DPH</t>
  </si>
  <si>
    <t>Cena s DPH</t>
  </si>
  <si>
    <t>Predpokladaný počet hodín</t>
  </si>
  <si>
    <t>Cena celkom (€)</t>
  </si>
  <si>
    <t>sadzba €/h</t>
  </si>
  <si>
    <t>Časť dokumentácie</t>
  </si>
  <si>
    <t>DPH (20 %)</t>
  </si>
  <si>
    <t>A</t>
  </si>
  <si>
    <t>Sprievodná správa</t>
  </si>
  <si>
    <t>E</t>
  </si>
  <si>
    <t>C.1</t>
  </si>
  <si>
    <t>C.2</t>
  </si>
  <si>
    <t>D</t>
  </si>
  <si>
    <t>Doklady</t>
  </si>
  <si>
    <t>F</t>
  </si>
  <si>
    <t>Plán bezpečnosti a ochrany zdravia pri práci</t>
  </si>
  <si>
    <t>I</t>
  </si>
  <si>
    <t>K</t>
  </si>
  <si>
    <t>L</t>
  </si>
  <si>
    <t>Cenová časť</t>
  </si>
  <si>
    <t>L.1  Preambula</t>
  </si>
  <si>
    <t>L.2  Výkaz výmer</t>
  </si>
  <si>
    <t>L.3  Teoretické ocenenie stavby</t>
  </si>
  <si>
    <t>B</t>
  </si>
  <si>
    <t>Koordinačné výkresy (pre každú križovatku samostatne)</t>
  </si>
  <si>
    <t>Dopravné značenie (pre každú križovatku samostatne)</t>
  </si>
  <si>
    <t>Písomnosti a výkresy objektov (pre každú križovatku samostatne)</t>
  </si>
  <si>
    <t>Činnosť</t>
  </si>
  <si>
    <t>Autorský dozor (AD)</t>
  </si>
  <si>
    <t>Výkon autorského dozru (AD)</t>
  </si>
  <si>
    <t>Poznámky:</t>
  </si>
  <si>
    <t xml:space="preserve"> - Uchádzač vypĺňa žltou farbou označené bunky.</t>
  </si>
  <si>
    <t xml:space="preserve"> - Uchádzač zadáva sadzby na 2 desatinné miesta, počet hodín zadáva na celé čísla.</t>
  </si>
  <si>
    <t>Celková situácia</t>
  </si>
  <si>
    <t>„Vypracovanie projektovej dokumentácie pre modernizáciu križovatiek riadených 
CDS – Petržalka“</t>
  </si>
  <si>
    <t>V .................................., dňa .........................</t>
  </si>
  <si>
    <t>........................................................................
	podpis štatutárneho zástupcu, pečiatka</t>
  </si>
  <si>
    <t>Návrh projektu organizácie dopravy a výstavby</t>
  </si>
  <si>
    <t>Panónska cesta - Bratská</t>
  </si>
  <si>
    <t>Osuského - Starohájska</t>
  </si>
  <si>
    <t>543.1</t>
  </si>
  <si>
    <t>Osuského - Hrobákova (priechod pre chodcov)</t>
  </si>
  <si>
    <t>Furdekova - Šustekova</t>
  </si>
  <si>
    <t>Bosákova - Šustekova</t>
  </si>
  <si>
    <t>552a</t>
  </si>
  <si>
    <t>Bratská - Jiráskova - Pajštúnska</t>
  </si>
  <si>
    <t>552b</t>
  </si>
  <si>
    <t>Bratská - OC TERNO (priechod pre chodcov)</t>
  </si>
  <si>
    <t>Budatínska - Hypermarket Tesco</t>
  </si>
  <si>
    <t>582a</t>
  </si>
  <si>
    <t>Panónska cesta - Ševčenkova</t>
  </si>
  <si>
    <t>582b</t>
  </si>
  <si>
    <t>Panónska cesta - Podchod ŽSR</t>
  </si>
  <si>
    <t>Panónska cesta - Carrefour</t>
  </si>
  <si>
    <t>Predpokladaný minimálny rozsah objektov pre každú križovatku:</t>
  </si>
  <si>
    <t>Cestná dopravná situácia</t>
  </si>
  <si>
    <t>-</t>
  </si>
  <si>
    <t>Kamerový dohľad</t>
  </si>
  <si>
    <t>Bezbariérové úpravy</t>
  </si>
  <si>
    <t>Vyvolané investície - prekládky inžinierskych sietí</t>
  </si>
  <si>
    <t>Dokumentácia meračských prác (pre všetky križovatky)</t>
  </si>
  <si>
    <t>Príloha č. 2 - Návrh na plnenie kritérií</t>
  </si>
  <si>
    <t>Obchodné meno uchádzača:</t>
  </si>
  <si>
    <t>Sídlo uchádzača:</t>
  </si>
  <si>
    <t>IČO:</t>
  </si>
  <si>
    <t>Tabuľka č. 2: Špecifikácia ceny za časť C.1 Koordinačné výkresy:</t>
  </si>
  <si>
    <t>Tabuľka č. 3: Špecifikácia ceny za časť C.2 Dopravné značenie:</t>
  </si>
  <si>
    <t>Tabuľka č. 4: Špecifikácia ceny za časť D. Písomnosti a výkresy objektov:</t>
  </si>
  <si>
    <t>Tabuľka č. 5: Špecifikácia ceny za výkon autorského dozoru (AD):</t>
  </si>
  <si>
    <t>Tabuľka č. 6: Cena za celý predmet zákazky:</t>
  </si>
  <si>
    <t>Celková cena bez DPH</t>
  </si>
  <si>
    <t>Celková cena s DPH</t>
  </si>
  <si>
    <r>
      <rPr>
        <b/>
        <sz val="12"/>
        <rFont val="Times New Roman"/>
        <family val="1"/>
        <charset val="238"/>
      </rPr>
      <t>Som – Nie som platiteľom DPH (nehodiace sa preškrtnite)</t>
    </r>
    <r>
      <rPr>
        <sz val="12"/>
        <rFont val="Times New Roman"/>
        <family val="1"/>
        <charset val="238"/>
      </rPr>
      <t xml:space="preserve">
Ak uchádzač nie je platiteľom DPH, na túto skutočnosť upozorní verejného obstarávateľa. Ak uchádzač nie je platcom DPH, uvedie, ktorá cena predstavuje jeho návrh na plnenie kritérií (či cena celkom bez DPH alebo cena celkom s DPH). Ním uvedená cena bude považovaná za konečnú aj v prípade, ak by sa počas plnenia predmetu zákazky stal platiteľom DPH. V prípade, ak uchádzač je platiteľom DPH, avšak jeho sídlo je v inom členskom štáte EÚ alebo sídli mimo EÚ, uvedie v ponuke cenu, ktorá bude rozdelená na ním navrhovanú cenu bez DPH, výšku DPH a aj cenu s DPH podľa slovenských právnych predpisov (20%), aj keď samotnú DPH nebude v súlade s komunitárnym právom fakturovať. </t>
    </r>
  </si>
  <si>
    <t>Tabuľka č. 1: Špecifikácia ceny za dokumentáciu na ponuku v podrobnosti dokumentácie na realizáciu stavby (DP/DRS):</t>
  </si>
  <si>
    <t>Vypracovanie dokumentácie na ponuku v podrobnosti dokumentácie na realizáciu stavby (DP/DRS)</t>
  </si>
  <si>
    <t>Cena celkom bez DPH</t>
  </si>
  <si>
    <t>Cena celkom s DPH</t>
  </si>
  <si>
    <t xml:space="preserve">sadzba €/h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</si>
</sst>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S_k_-;\-* #,##0.00\ _S_k_-;_-* &quot;-&quot;??\ _S_k_-;_-@_-"/>
    <numFmt numFmtId="165" formatCode="_-* #,##0.00\ _S_k_-;\-* #,##0\ _S_k_-;_-* &quot;-&quot;??\ _S_k_-;_-@_-"/>
  </numFmts>
  <fonts count="10" x14ac:knownFonts="1">
    <font>
      <sz val="10"/>
      <name val="Arial CE"/>
      <charset val="238"/>
    </font>
    <font>
      <sz val="10"/>
      <name val="Arial CE"/>
      <family val="2"/>
      <charset val="238"/>
    </font>
    <font>
      <u/>
      <sz val="10"/>
      <color indexed="12"/>
      <name val="Arial CE"/>
      <family val="2"/>
      <charset val="238"/>
    </font>
    <font>
      <u/>
      <sz val="10"/>
      <color indexed="36"/>
      <name val="Arial CE"/>
      <family val="2"/>
      <charset val="238"/>
    </font>
    <font>
      <sz val="12"/>
      <name val="Times New Roman"/>
      <family val="1"/>
      <charset val="238"/>
    </font>
    <font>
      <b/>
      <sz val="12"/>
      <name val="Times New Roman"/>
      <family val="1"/>
      <charset val="238"/>
    </font>
    <font>
      <b/>
      <sz val="18"/>
      <name val="Times New Roman"/>
      <family val="1"/>
      <charset val="238"/>
    </font>
    <font>
      <sz val="10"/>
      <name val="Times New Roman"/>
      <family val="1"/>
      <charset val="238"/>
    </font>
    <font>
      <sz val="18"/>
      <name val="Calibri Light"/>
      <family val="2"/>
      <charset val="238"/>
    </font>
    <font>
      <sz val="12"/>
      <name val="Calibri Light"/>
      <family val="2"/>
      <charset val="238"/>
    </font>
  </fonts>
  <fills count="5">
    <fill>
      <patternFill patternType="none"/>
    </fill>
    <fill>
      <patternFill patternType="gray125"/>
    </fill>
    <fill>
      <patternFill patternType="solid">
        <fgColor rgb="FFFFFFCC"/>
        <bgColor indexed="64"/>
      </patternFill>
    </fill>
    <fill>
      <patternFill patternType="solid">
        <fgColor theme="6" tint="0.39997558519241921"/>
        <bgColor indexed="64"/>
      </patternFill>
    </fill>
    <fill>
      <patternFill patternType="solid">
        <fgColor theme="4" tint="0.59999389629810485"/>
        <bgColor indexed="64"/>
      </patternFill>
    </fill>
  </fills>
  <borders count="44">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112">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horizontal="center" vertical="center"/>
    </xf>
    <xf numFmtId="165" fontId="5" fillId="0" borderId="0" xfId="1" applyNumberFormat="1" applyFont="1" applyBorder="1" applyAlignment="1">
      <alignment vertical="center"/>
    </xf>
    <xf numFmtId="4" fontId="4" fillId="2" borderId="3" xfId="0" applyNumberFormat="1" applyFont="1" applyFill="1" applyBorder="1" applyAlignment="1">
      <alignment horizontal="center" vertical="center"/>
    </xf>
    <xf numFmtId="4" fontId="4" fillId="2" borderId="4" xfId="0" applyNumberFormat="1" applyFont="1" applyFill="1" applyBorder="1" applyAlignment="1">
      <alignment horizontal="center" vertical="center"/>
    </xf>
    <xf numFmtId="4" fontId="4" fillId="2" borderId="5" xfId="0" applyNumberFormat="1" applyFont="1" applyFill="1" applyBorder="1" applyAlignment="1">
      <alignment horizontal="center" vertical="center"/>
    </xf>
    <xf numFmtId="1" fontId="4" fillId="2" borderId="3" xfId="1" applyNumberFormat="1" applyFont="1" applyFill="1" applyBorder="1" applyAlignment="1">
      <alignment horizontal="center" vertical="center"/>
    </xf>
    <xf numFmtId="0" fontId="4" fillId="0" borderId="0" xfId="0" applyFont="1" applyBorder="1" applyAlignment="1">
      <alignment horizontal="left" vertical="center"/>
    </xf>
    <xf numFmtId="0" fontId="4" fillId="0" borderId="25" xfId="0" applyFont="1" applyBorder="1" applyAlignment="1">
      <alignment horizontal="left" vertical="center" wrapText="1"/>
    </xf>
    <xf numFmtId="1" fontId="4" fillId="0" borderId="3" xfId="1" applyNumberFormat="1" applyFont="1" applyFill="1" applyBorder="1" applyAlignment="1">
      <alignment horizontal="center" vertical="center"/>
    </xf>
    <xf numFmtId="165" fontId="4" fillId="3" borderId="7" xfId="1" applyNumberFormat="1" applyFont="1" applyFill="1" applyBorder="1" applyAlignment="1">
      <alignment vertical="center"/>
    </xf>
    <xf numFmtId="0" fontId="4" fillId="0" borderId="23" xfId="0" applyFont="1" applyBorder="1" applyAlignment="1">
      <alignment horizontal="left" vertical="top"/>
    </xf>
    <xf numFmtId="0" fontId="4" fillId="0" borderId="0" xfId="0" applyFont="1" applyAlignment="1">
      <alignment horizontal="right" vertical="center"/>
    </xf>
    <xf numFmtId="0" fontId="5" fillId="0" borderId="0" xfId="0" applyFont="1" applyBorder="1" applyAlignment="1">
      <alignment horizontal="center" vertical="top" wrapText="1"/>
    </xf>
    <xf numFmtId="0" fontId="5" fillId="0" borderId="0" xfId="0" applyFont="1"/>
    <xf numFmtId="0" fontId="4" fillId="0" borderId="32" xfId="0" applyFont="1" applyBorder="1" applyAlignment="1">
      <alignment horizontal="left" vertical="top"/>
    </xf>
    <xf numFmtId="165" fontId="4" fillId="0" borderId="7" xfId="1" applyNumberFormat="1" applyFont="1" applyFill="1" applyBorder="1" applyAlignment="1">
      <alignment vertical="center"/>
    </xf>
    <xf numFmtId="0" fontId="4" fillId="0" borderId="29" xfId="0" applyFont="1" applyBorder="1" applyAlignment="1">
      <alignment horizontal="left" vertical="top"/>
    </xf>
    <xf numFmtId="0" fontId="4" fillId="0" borderId="33" xfId="0" applyFont="1" applyBorder="1" applyAlignment="1">
      <alignment horizontal="left" vertical="top"/>
    </xf>
    <xf numFmtId="0" fontId="6" fillId="0" borderId="0" xfId="0" applyFont="1"/>
    <xf numFmtId="0" fontId="5" fillId="0" borderId="0" xfId="0" applyFont="1" applyAlignment="1">
      <alignment horizontal="center" vertical="top" wrapText="1"/>
    </xf>
    <xf numFmtId="0" fontId="5" fillId="0" borderId="0" xfId="0" applyFont="1" applyAlignment="1">
      <alignment horizontal="left" vertical="top"/>
    </xf>
    <xf numFmtId="0" fontId="7" fillId="0" borderId="0" xfId="0" applyFont="1" applyAlignment="1">
      <alignment vertical="center"/>
    </xf>
    <xf numFmtId="0" fontId="4" fillId="0" borderId="34"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center" vertical="top"/>
    </xf>
    <xf numFmtId="165" fontId="4" fillId="3" borderId="6" xfId="1" applyNumberFormat="1" applyFont="1" applyFill="1" applyBorder="1" applyAlignment="1">
      <alignment vertical="center"/>
    </xf>
    <xf numFmtId="0" fontId="5" fillId="0" borderId="0" xfId="0" applyFont="1" applyAlignment="1">
      <alignment vertical="top"/>
    </xf>
    <xf numFmtId="0" fontId="5" fillId="0" borderId="0" xfId="0" applyFont="1" applyAlignment="1">
      <alignment horizontal="center"/>
    </xf>
    <xf numFmtId="165" fontId="4" fillId="2" borderId="7" xfId="1" applyNumberFormat="1" applyFont="1" applyFill="1" applyBorder="1" applyAlignment="1">
      <alignment vertical="center"/>
    </xf>
    <xf numFmtId="165" fontId="5" fillId="4" borderId="6" xfId="1" applyNumberFormat="1" applyFont="1" applyFill="1" applyBorder="1" applyAlignment="1">
      <alignment vertical="center"/>
    </xf>
    <xf numFmtId="165" fontId="5" fillId="4" borderId="7" xfId="1" applyNumberFormat="1" applyFont="1" applyFill="1" applyBorder="1" applyAlignment="1">
      <alignment vertical="center"/>
    </xf>
    <xf numFmtId="165" fontId="5" fillId="4" borderId="8" xfId="1" applyNumberFormat="1" applyFont="1" applyFill="1" applyBorder="1" applyAlignment="1">
      <alignment vertical="center"/>
    </xf>
    <xf numFmtId="165" fontId="4" fillId="3" borderId="40" xfId="1" applyNumberFormat="1" applyFont="1" applyFill="1" applyBorder="1" applyAlignment="1">
      <alignment vertical="center"/>
    </xf>
    <xf numFmtId="0" fontId="4" fillId="0" borderId="13" xfId="0" applyFont="1" applyBorder="1" applyAlignment="1">
      <alignment horizontal="center" vertical="top"/>
    </xf>
    <xf numFmtId="0" fontId="4" fillId="0" borderId="41" xfId="0" applyFont="1" applyBorder="1" applyAlignment="1">
      <alignment horizontal="center" vertical="top"/>
    </xf>
    <xf numFmtId="0" fontId="4" fillId="0" borderId="0" xfId="0" applyFont="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left" vertical="top" indent="1"/>
    </xf>
    <xf numFmtId="0" fontId="4" fillId="0" borderId="43" xfId="0" applyFont="1" applyBorder="1" applyAlignment="1">
      <alignment horizontal="left" vertical="top" indent="1"/>
    </xf>
    <xf numFmtId="0" fontId="4" fillId="0" borderId="26" xfId="0" applyFont="1" applyBorder="1" applyAlignment="1">
      <alignment vertical="top" wrapText="1"/>
    </xf>
    <xf numFmtId="0" fontId="4" fillId="0" borderId="25" xfId="0" applyFont="1" applyBorder="1" applyAlignment="1">
      <alignment vertical="top" wrapText="1"/>
    </xf>
    <xf numFmtId="0" fontId="5" fillId="0" borderId="42" xfId="0" applyFont="1" applyBorder="1" applyAlignment="1">
      <alignment horizontal="left" vertical="top"/>
    </xf>
    <xf numFmtId="0" fontId="5" fillId="0" borderId="25" xfId="0" applyFont="1" applyBorder="1" applyAlignment="1">
      <alignment horizontal="left" vertical="center" wrapText="1"/>
    </xf>
    <xf numFmtId="0" fontId="4" fillId="0" borderId="0" xfId="0" applyFont="1" applyAlignment="1">
      <alignment horizontal="right" vertical="center" indent="1"/>
    </xf>
    <xf numFmtId="0" fontId="4"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9" xfId="0" applyFont="1" applyBorder="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4" fillId="0" borderId="0" xfId="0" applyFont="1" applyAlignment="1">
      <alignment horizontal="center"/>
    </xf>
    <xf numFmtId="0" fontId="5" fillId="0" borderId="1" xfId="0" applyFont="1" applyBorder="1" applyAlignment="1">
      <alignment horizontal="center" vertical="top" wrapText="1"/>
    </xf>
    <xf numFmtId="49" fontId="4" fillId="0" borderId="27"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26" xfId="0" applyNumberFormat="1" applyFont="1" applyBorder="1" applyAlignment="1">
      <alignment horizontal="center" vertical="center" wrapText="1"/>
    </xf>
    <xf numFmtId="0" fontId="5" fillId="0" borderId="0" xfId="0" applyFont="1" applyAlignment="1">
      <alignment horizontal="left" vertical="top" wrapText="1"/>
    </xf>
    <xf numFmtId="0" fontId="4" fillId="0" borderId="13" xfId="0" applyFont="1" applyBorder="1" applyAlignment="1">
      <alignment horizontal="left" vertical="center"/>
    </xf>
    <xf numFmtId="0" fontId="4" fillId="0" borderId="2" xfId="0" applyFont="1" applyBorder="1" applyAlignment="1">
      <alignment horizontal="left" vertical="center"/>
    </xf>
    <xf numFmtId="0" fontId="4" fillId="0" borderId="17" xfId="0" applyFont="1" applyBorder="1" applyAlignment="1">
      <alignment horizontal="left" vertical="center"/>
    </xf>
    <xf numFmtId="0" fontId="4" fillId="0" borderId="14" xfId="0" applyFont="1" applyBorder="1" applyAlignment="1">
      <alignment horizontal="left" vertical="center"/>
    </xf>
    <xf numFmtId="0" fontId="4" fillId="0" borderId="4" xfId="0" applyFont="1" applyBorder="1" applyAlignment="1">
      <alignment horizontal="left" vertical="center"/>
    </xf>
    <xf numFmtId="0" fontId="4" fillId="0" borderId="18" xfId="0" applyFont="1" applyBorder="1" applyAlignment="1">
      <alignment horizontal="left" vertical="center"/>
    </xf>
    <xf numFmtId="0" fontId="7" fillId="0" borderId="10" xfId="0" applyFont="1" applyBorder="1" applyAlignment="1">
      <alignment horizontal="left" vertical="center"/>
    </xf>
    <xf numFmtId="0" fontId="7" fillId="0" borderId="19" xfId="0" applyFont="1" applyBorder="1" applyAlignment="1">
      <alignment horizontal="left"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7" fillId="0" borderId="4" xfId="0" applyFont="1" applyBorder="1" applyAlignment="1">
      <alignment horizontal="left" vertical="center"/>
    </xf>
    <xf numFmtId="0" fontId="7" fillId="0" borderId="18" xfId="0" applyFont="1" applyBorder="1" applyAlignment="1">
      <alignment horizontal="left" vertical="center"/>
    </xf>
    <xf numFmtId="49" fontId="7" fillId="0" borderId="27"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 fontId="4" fillId="2" borderId="23" xfId="0" applyNumberFormat="1" applyFont="1" applyFill="1" applyBorder="1" applyAlignment="1">
      <alignment horizontal="center" vertical="center"/>
    </xf>
    <xf numFmtId="4" fontId="4" fillId="2" borderId="24" xfId="0" applyNumberFormat="1" applyFont="1" applyFill="1" applyBorder="1" applyAlignment="1">
      <alignment horizontal="center" vertical="center"/>
    </xf>
    <xf numFmtId="4" fontId="4" fillId="2" borderId="25" xfId="0" applyNumberFormat="1" applyFont="1" applyFill="1" applyBorder="1" applyAlignment="1">
      <alignment horizontal="center" vertical="center"/>
    </xf>
    <xf numFmtId="1" fontId="4" fillId="0" borderId="35" xfId="1" applyNumberFormat="1" applyFont="1" applyFill="1" applyBorder="1" applyAlignment="1">
      <alignment horizontal="center" vertical="center"/>
    </xf>
    <xf numFmtId="1" fontId="4" fillId="0" borderId="36" xfId="1" applyNumberFormat="1" applyFont="1" applyFill="1" applyBorder="1" applyAlignment="1">
      <alignment horizontal="center" vertical="center"/>
    </xf>
    <xf numFmtId="1" fontId="4" fillId="0" borderId="37" xfId="1" applyNumberFormat="1" applyFont="1" applyFill="1" applyBorder="1" applyAlignment="1">
      <alignment horizontal="center" vertical="center"/>
    </xf>
    <xf numFmtId="0" fontId="4" fillId="0" borderId="13" xfId="0" applyFont="1" applyBorder="1"/>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xf numFmtId="0" fontId="4" fillId="0" borderId="4" xfId="0" applyFont="1" applyBorder="1" applyAlignment="1">
      <alignment horizontal="center" vertical="center"/>
    </xf>
    <xf numFmtId="0" fontId="4" fillId="0" borderId="18" xfId="0" applyFont="1" applyBorder="1" applyAlignment="1">
      <alignment horizontal="center" vertical="center"/>
    </xf>
    <xf numFmtId="0" fontId="4" fillId="0" borderId="9" xfId="0" applyFont="1" applyBorder="1"/>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left" vertical="center" wrapText="1"/>
    </xf>
  </cellXfs>
  <cellStyles count="4">
    <cellStyle name="Čiarka" xfId="1" builtinId="3"/>
    <cellStyle name="Hypertextový odkaz" xfId="2" xr:uid="{00000000-0005-0000-0000-000001000000}"/>
    <cellStyle name="Normálna" xfId="0" builtinId="0"/>
    <cellStyle name="Sledovaný hypertextový odkaz"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9"/>
  <sheetViews>
    <sheetView topLeftCell="A13" zoomScaleNormal="100" workbookViewId="0">
      <selection activeCell="B7" sqref="B7"/>
    </sheetView>
  </sheetViews>
  <sheetFormatPr defaultColWidth="9.109375" defaultRowHeight="15.6" x14ac:dyDescent="0.3"/>
  <cols>
    <col min="1" max="1" width="6.33203125" style="1" customWidth="1"/>
    <col min="2" max="2" width="36.6640625" style="1" customWidth="1"/>
    <col min="3" max="6" width="6.6640625" style="3" customWidth="1"/>
    <col min="7" max="7" width="20.6640625" style="3" customWidth="1"/>
    <col min="8" max="8" width="19" style="1" bestFit="1" customWidth="1"/>
    <col min="9" max="9" width="11.109375" style="1" bestFit="1" customWidth="1"/>
    <col min="10" max="10" width="15.109375" style="1" bestFit="1" customWidth="1"/>
    <col min="11" max="11" width="16.88671875" style="1" bestFit="1" customWidth="1"/>
    <col min="12" max="16384" width="9.109375" style="1"/>
  </cols>
  <sheetData>
    <row r="1" spans="1:7" ht="23.4" x14ac:dyDescent="0.45">
      <c r="A1" s="54" t="s">
        <v>61</v>
      </c>
      <c r="B1" s="55"/>
      <c r="C1" s="55"/>
      <c r="D1" s="55"/>
      <c r="E1" s="55"/>
      <c r="F1" s="55"/>
      <c r="G1" s="55"/>
    </row>
    <row r="2" spans="1:7" ht="24" thickBot="1" x14ac:dyDescent="0.5">
      <c r="A2" s="50"/>
      <c r="B2" s="51"/>
      <c r="C2" s="51"/>
      <c r="D2" s="51"/>
      <c r="E2" s="51"/>
      <c r="F2" s="51"/>
      <c r="G2" s="51"/>
    </row>
    <row r="3" spans="1:7" ht="23.4" x14ac:dyDescent="0.45">
      <c r="A3" s="50"/>
      <c r="B3" s="102" t="s">
        <v>62</v>
      </c>
      <c r="C3" s="103"/>
      <c r="D3" s="103"/>
      <c r="E3" s="103"/>
      <c r="F3" s="103"/>
      <c r="G3" s="104"/>
    </row>
    <row r="4" spans="1:7" ht="23.4" x14ac:dyDescent="0.45">
      <c r="A4" s="50"/>
      <c r="B4" s="105" t="s">
        <v>63</v>
      </c>
      <c r="C4" s="106"/>
      <c r="D4" s="106"/>
      <c r="E4" s="106"/>
      <c r="F4" s="106"/>
      <c r="G4" s="107"/>
    </row>
    <row r="5" spans="1:7" ht="24" thickBot="1" x14ac:dyDescent="0.5">
      <c r="A5" s="50"/>
      <c r="B5" s="108" t="s">
        <v>64</v>
      </c>
      <c r="C5" s="109"/>
      <c r="D5" s="109"/>
      <c r="E5" s="109"/>
      <c r="F5" s="109"/>
      <c r="G5" s="110"/>
    </row>
    <row r="6" spans="1:7" ht="23.4" x14ac:dyDescent="0.45">
      <c r="A6" s="50"/>
      <c r="B6" s="51"/>
      <c r="C6" s="51"/>
      <c r="D6" s="51"/>
      <c r="E6" s="51"/>
      <c r="F6" s="51"/>
      <c r="G6" s="51"/>
    </row>
    <row r="8" spans="1:7" x14ac:dyDescent="0.3">
      <c r="G8" s="14"/>
    </row>
    <row r="9" spans="1:7" s="16" customFormat="1" x14ac:dyDescent="0.3">
      <c r="A9" s="15"/>
      <c r="B9" s="15"/>
      <c r="C9" s="15"/>
      <c r="D9" s="15"/>
      <c r="E9" s="15"/>
      <c r="F9" s="15"/>
      <c r="G9" s="15"/>
    </row>
    <row r="10" spans="1:7" s="16" customFormat="1" ht="39.9" customHeight="1" x14ac:dyDescent="0.3">
      <c r="A10" s="68" t="s">
        <v>34</v>
      </c>
      <c r="B10" s="68"/>
      <c r="C10" s="68"/>
      <c r="D10" s="68"/>
      <c r="E10" s="68"/>
      <c r="F10" s="68"/>
      <c r="G10" s="68"/>
    </row>
    <row r="11" spans="1:7" s="16" customFormat="1" x14ac:dyDescent="0.3">
      <c r="A11" s="15"/>
      <c r="B11" s="15"/>
      <c r="C11" s="15"/>
      <c r="D11" s="15"/>
      <c r="E11" s="15"/>
      <c r="F11" s="15"/>
      <c r="G11" s="15"/>
    </row>
    <row r="12" spans="1:7" s="31" customFormat="1" ht="32.25" customHeight="1" x14ac:dyDescent="0.25">
      <c r="A12" s="29">
        <v>1</v>
      </c>
      <c r="B12" s="75" t="s">
        <v>73</v>
      </c>
      <c r="C12" s="75"/>
      <c r="D12" s="75"/>
      <c r="E12" s="75"/>
      <c r="F12" s="75"/>
      <c r="G12" s="75"/>
    </row>
    <row r="13" spans="1:7" ht="16.2" thickBot="1" x14ac:dyDescent="0.35"/>
    <row r="14" spans="1:7" s="2" customFormat="1" ht="18.75" customHeight="1" x14ac:dyDescent="0.25">
      <c r="A14" s="69" t="s">
        <v>5</v>
      </c>
      <c r="B14" s="70"/>
      <c r="C14" s="59" t="s">
        <v>4</v>
      </c>
      <c r="D14" s="59"/>
      <c r="E14" s="59"/>
      <c r="F14" s="60"/>
      <c r="G14" s="61" t="s">
        <v>3</v>
      </c>
    </row>
    <row r="15" spans="1:7" s="2" customFormat="1" ht="18.75" customHeight="1" x14ac:dyDescent="0.25">
      <c r="A15" s="71"/>
      <c r="B15" s="72"/>
      <c r="C15" s="5"/>
      <c r="D15" s="6"/>
      <c r="E15" s="6"/>
      <c r="F15" s="7"/>
      <c r="G15" s="62"/>
    </row>
    <row r="16" spans="1:7" s="2" customFormat="1" ht="18.75" customHeight="1" thickBot="1" x14ac:dyDescent="0.3">
      <c r="A16" s="73"/>
      <c r="B16" s="74"/>
      <c r="C16" s="64" t="s">
        <v>2</v>
      </c>
      <c r="D16" s="65"/>
      <c r="E16" s="65"/>
      <c r="F16" s="66"/>
      <c r="G16" s="63"/>
    </row>
    <row r="17" spans="1:7" s="2" customFormat="1" x14ac:dyDescent="0.25">
      <c r="A17" s="13" t="s">
        <v>7</v>
      </c>
      <c r="B17" s="10" t="s">
        <v>8</v>
      </c>
      <c r="C17" s="8"/>
      <c r="D17" s="8"/>
      <c r="E17" s="8"/>
      <c r="F17" s="8"/>
      <c r="G17" s="12">
        <f>C17*$C$15+D17*$D$15+E17*$E$15+F17*$F$15</f>
        <v>0</v>
      </c>
    </row>
    <row r="18" spans="1:7" s="2" customFormat="1" x14ac:dyDescent="0.25">
      <c r="A18" s="17" t="s">
        <v>23</v>
      </c>
      <c r="B18" s="10" t="s">
        <v>33</v>
      </c>
      <c r="C18" s="8"/>
      <c r="D18" s="8"/>
      <c r="E18" s="8"/>
      <c r="F18" s="8"/>
      <c r="G18" s="12">
        <f>C18*$C$15+D18*$D$15+E18*$E$15+F18*$F$15</f>
        <v>0</v>
      </c>
    </row>
    <row r="19" spans="1:7" s="2" customFormat="1" ht="31.2" x14ac:dyDescent="0.25">
      <c r="A19" s="13" t="s">
        <v>10</v>
      </c>
      <c r="B19" s="10" t="s">
        <v>24</v>
      </c>
      <c r="C19" s="11"/>
      <c r="D19" s="11"/>
      <c r="E19" s="11"/>
      <c r="F19" s="11"/>
      <c r="G19" s="12">
        <f>'CDS-tab. 2'!G24</f>
        <v>0</v>
      </c>
    </row>
    <row r="20" spans="1:7" s="2" customFormat="1" ht="31.2" x14ac:dyDescent="0.25">
      <c r="A20" s="13" t="s">
        <v>11</v>
      </c>
      <c r="B20" s="10" t="s">
        <v>25</v>
      </c>
      <c r="C20" s="11"/>
      <c r="D20" s="11"/>
      <c r="E20" s="11"/>
      <c r="F20" s="11"/>
      <c r="G20" s="12">
        <f>'CDS-tab. 3'!G24</f>
        <v>0</v>
      </c>
    </row>
    <row r="21" spans="1:7" s="2" customFormat="1" ht="31.2" x14ac:dyDescent="0.25">
      <c r="A21" s="13" t="s">
        <v>12</v>
      </c>
      <c r="B21" s="10" t="s">
        <v>26</v>
      </c>
      <c r="C21" s="11"/>
      <c r="D21" s="11"/>
      <c r="E21" s="11"/>
      <c r="F21" s="11"/>
      <c r="G21" s="12">
        <f>'CDS-tab. 4'!G24</f>
        <v>0</v>
      </c>
    </row>
    <row r="22" spans="1:7" s="2" customFormat="1" ht="31.2" x14ac:dyDescent="0.25">
      <c r="A22" s="13" t="s">
        <v>9</v>
      </c>
      <c r="B22" s="10" t="s">
        <v>60</v>
      </c>
      <c r="C22" s="11"/>
      <c r="D22" s="11"/>
      <c r="E22" s="11"/>
      <c r="F22" s="11"/>
      <c r="G22" s="33"/>
    </row>
    <row r="23" spans="1:7" s="2" customFormat="1" x14ac:dyDescent="0.25">
      <c r="A23" s="13" t="s">
        <v>14</v>
      </c>
      <c r="B23" s="10" t="s">
        <v>13</v>
      </c>
      <c r="C23" s="8"/>
      <c r="D23" s="8"/>
      <c r="E23" s="8"/>
      <c r="F23" s="8"/>
      <c r="G23" s="12">
        <f>C23*$C$15+D23*$D$15+E23*$E$15+F23*$F$15</f>
        <v>0</v>
      </c>
    </row>
    <row r="24" spans="1:7" s="2" customFormat="1" ht="31.2" x14ac:dyDescent="0.25">
      <c r="A24" s="13" t="s">
        <v>16</v>
      </c>
      <c r="B24" s="10" t="s">
        <v>15</v>
      </c>
      <c r="C24" s="8"/>
      <c r="D24" s="8"/>
      <c r="E24" s="8"/>
      <c r="F24" s="8"/>
      <c r="G24" s="12">
        <f t="shared" ref="G24:G25" si="0">C24*$C$15+D24*$D$15+E24*$E$15+F24*$F$15</f>
        <v>0</v>
      </c>
    </row>
    <row r="25" spans="1:7" s="2" customFormat="1" ht="31.2" x14ac:dyDescent="0.25">
      <c r="A25" s="13" t="s">
        <v>17</v>
      </c>
      <c r="B25" s="10" t="s">
        <v>37</v>
      </c>
      <c r="C25" s="8"/>
      <c r="D25" s="8"/>
      <c r="E25" s="8"/>
      <c r="F25" s="8"/>
      <c r="G25" s="12">
        <f t="shared" si="0"/>
        <v>0</v>
      </c>
    </row>
    <row r="26" spans="1:7" s="2" customFormat="1" x14ac:dyDescent="0.25">
      <c r="A26" s="17" t="s">
        <v>18</v>
      </c>
      <c r="B26" s="10" t="s">
        <v>19</v>
      </c>
      <c r="C26" s="11"/>
      <c r="D26" s="11"/>
      <c r="E26" s="11"/>
      <c r="F26" s="11"/>
      <c r="G26" s="18"/>
    </row>
    <row r="27" spans="1:7" s="2" customFormat="1" x14ac:dyDescent="0.25">
      <c r="A27" s="19"/>
      <c r="B27" s="10" t="s">
        <v>20</v>
      </c>
      <c r="C27" s="8"/>
      <c r="D27" s="8"/>
      <c r="E27" s="8"/>
      <c r="F27" s="8"/>
      <c r="G27" s="12">
        <f>C27*$C$15+D27*$D$15+E27*$E$15+F27*$F$15</f>
        <v>0</v>
      </c>
    </row>
    <row r="28" spans="1:7" s="2" customFormat="1" x14ac:dyDescent="0.25">
      <c r="A28" s="19"/>
      <c r="B28" s="10" t="s">
        <v>21</v>
      </c>
      <c r="C28" s="8"/>
      <c r="D28" s="8"/>
      <c r="E28" s="8"/>
      <c r="F28" s="8"/>
      <c r="G28" s="12">
        <f>C28*$C$15+D28*$D$15+E28*$E$15+F28*$F$15</f>
        <v>0</v>
      </c>
    </row>
    <row r="29" spans="1:7" s="2" customFormat="1" ht="16.2" thickBot="1" x14ac:dyDescent="0.3">
      <c r="A29" s="20"/>
      <c r="B29" s="10" t="s">
        <v>22</v>
      </c>
      <c r="C29" s="8"/>
      <c r="D29" s="8"/>
      <c r="E29" s="8"/>
      <c r="F29" s="8"/>
      <c r="G29" s="12">
        <f>C29*$C$15+D29*$D$15+E29*$E$15+F29*$F$15</f>
        <v>0</v>
      </c>
    </row>
    <row r="30" spans="1:7" s="2" customFormat="1" x14ac:dyDescent="0.25">
      <c r="A30" s="76" t="s">
        <v>75</v>
      </c>
      <c r="B30" s="77"/>
      <c r="C30" s="77"/>
      <c r="D30" s="77"/>
      <c r="E30" s="77"/>
      <c r="F30" s="78"/>
      <c r="G30" s="34">
        <f>SUM(G17:G29)</f>
        <v>0</v>
      </c>
    </row>
    <row r="31" spans="1:7" s="2" customFormat="1" x14ac:dyDescent="0.25">
      <c r="A31" s="79" t="s">
        <v>6</v>
      </c>
      <c r="B31" s="80"/>
      <c r="C31" s="80"/>
      <c r="D31" s="80"/>
      <c r="E31" s="80"/>
      <c r="F31" s="81"/>
      <c r="G31" s="35">
        <f>G30*0.2</f>
        <v>0</v>
      </c>
    </row>
    <row r="32" spans="1:7" s="2" customFormat="1" ht="16.2" thickBot="1" x14ac:dyDescent="0.3">
      <c r="A32" s="56" t="s">
        <v>76</v>
      </c>
      <c r="B32" s="57"/>
      <c r="C32" s="57"/>
      <c r="D32" s="57"/>
      <c r="E32" s="57"/>
      <c r="F32" s="58"/>
      <c r="G32" s="36">
        <f>G30+G31</f>
        <v>0</v>
      </c>
    </row>
    <row r="33" spans="1:7" s="2" customFormat="1" ht="14.25" customHeight="1" x14ac:dyDescent="0.25">
      <c r="C33" s="9"/>
      <c r="D33" s="9"/>
      <c r="E33" s="9"/>
      <c r="F33" s="9"/>
      <c r="G33" s="4"/>
    </row>
    <row r="35" spans="1:7" x14ac:dyDescent="0.3">
      <c r="A35" s="67" t="s">
        <v>35</v>
      </c>
      <c r="B35" s="67"/>
    </row>
    <row r="38" spans="1:7" ht="63.75" customHeight="1" x14ac:dyDescent="0.3"/>
    <row r="39" spans="1:7" ht="37.5" customHeight="1" x14ac:dyDescent="0.3">
      <c r="C39" s="52" t="s">
        <v>36</v>
      </c>
      <c r="D39" s="53"/>
      <c r="E39" s="53"/>
      <c r="F39" s="53"/>
      <c r="G39" s="53"/>
    </row>
  </sheetData>
  <mergeCells count="15">
    <mergeCell ref="C3:G3"/>
    <mergeCell ref="C4:G4"/>
    <mergeCell ref="C5:G5"/>
    <mergeCell ref="C39:G39"/>
    <mergeCell ref="A1:G1"/>
    <mergeCell ref="A32:F32"/>
    <mergeCell ref="C14:F14"/>
    <mergeCell ref="G14:G16"/>
    <mergeCell ref="C16:F16"/>
    <mergeCell ref="A35:B35"/>
    <mergeCell ref="A10:G10"/>
    <mergeCell ref="A14:B16"/>
    <mergeCell ref="B12:G12"/>
    <mergeCell ref="A30:F30"/>
    <mergeCell ref="A31:F31"/>
  </mergeCells>
  <printOptions horizontalCentered="1"/>
  <pageMargins left="0.70866141732283472" right="0.70866141732283472" top="0.74803149606299213" bottom="0.74803149606299213" header="0.51181102362204722" footer="0.51181102362204722"/>
  <pageSetup paperSize="9" scale="98" orientation="portrait" r:id="rId1"/>
  <headerFooter alignWithMargins="0">
    <oddFooter>&amp;CCena prác - strana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2C250-31C7-46E9-B0F1-10DE0E4A500D}">
  <sheetPr>
    <pageSetUpPr fitToPage="1"/>
  </sheetPr>
  <dimension ref="A1:G33"/>
  <sheetViews>
    <sheetView zoomScaleNormal="100" workbookViewId="0">
      <selection activeCell="J17" sqref="J17"/>
    </sheetView>
  </sheetViews>
  <sheetFormatPr defaultColWidth="9.109375" defaultRowHeight="15.6" x14ac:dyDescent="0.3"/>
  <cols>
    <col min="1" max="1" width="8.6640625" style="1" customWidth="1"/>
    <col min="2" max="2" width="36.6640625" style="1" customWidth="1"/>
    <col min="3" max="6" width="6.6640625" style="40" customWidth="1"/>
    <col min="7" max="7" width="17.6640625" style="40" customWidth="1"/>
    <col min="8" max="8" width="19" style="1" bestFit="1" customWidth="1"/>
    <col min="9" max="9" width="11.109375" style="1" bestFit="1" customWidth="1"/>
    <col min="10" max="10" width="15.109375" style="1" bestFit="1" customWidth="1"/>
    <col min="11" max="11" width="16.88671875" style="1" bestFit="1" customWidth="1"/>
    <col min="12" max="16384" width="9.109375" style="1"/>
  </cols>
  <sheetData>
    <row r="1" spans="1:7" ht="23.4" x14ac:dyDescent="0.45">
      <c r="A1" s="54" t="s">
        <v>61</v>
      </c>
      <c r="B1" s="55"/>
      <c r="C1" s="55"/>
      <c r="D1" s="55"/>
      <c r="E1" s="55"/>
      <c r="F1" s="55"/>
      <c r="G1" s="55"/>
    </row>
    <row r="3" spans="1:7" x14ac:dyDescent="0.3">
      <c r="G3" s="14"/>
    </row>
    <row r="4" spans="1:7" s="16" customFormat="1" x14ac:dyDescent="0.3">
      <c r="A4" s="15"/>
      <c r="B4" s="15"/>
      <c r="C4" s="15"/>
      <c r="D4" s="15"/>
      <c r="E4" s="15"/>
      <c r="F4" s="15"/>
      <c r="G4" s="15"/>
    </row>
    <row r="5" spans="1:7" s="16" customFormat="1" ht="39.9" customHeight="1" x14ac:dyDescent="0.3">
      <c r="A5" s="68" t="s">
        <v>34</v>
      </c>
      <c r="B5" s="68"/>
      <c r="C5" s="68"/>
      <c r="D5" s="68"/>
      <c r="E5" s="68"/>
      <c r="F5" s="68"/>
      <c r="G5" s="68"/>
    </row>
    <row r="6" spans="1:7" s="16" customFormat="1" x14ac:dyDescent="0.3">
      <c r="A6" s="15"/>
      <c r="B6" s="15"/>
      <c r="C6" s="15"/>
      <c r="D6" s="15"/>
      <c r="E6" s="15"/>
      <c r="F6" s="15"/>
      <c r="G6" s="15"/>
    </row>
    <row r="7" spans="1:7" s="31" customFormat="1" x14ac:dyDescent="0.25">
      <c r="A7" s="29">
        <v>2</v>
      </c>
      <c r="B7" s="75" t="s">
        <v>65</v>
      </c>
      <c r="C7" s="75"/>
      <c r="D7" s="75"/>
      <c r="E7" s="75"/>
      <c r="F7" s="75"/>
      <c r="G7" s="75"/>
    </row>
    <row r="8" spans="1:7" ht="16.2" thickBot="1" x14ac:dyDescent="0.35"/>
    <row r="9" spans="1:7" s="2" customFormat="1" ht="18.75" customHeight="1" x14ac:dyDescent="0.25">
      <c r="A9" s="69" t="s">
        <v>5</v>
      </c>
      <c r="B9" s="70"/>
      <c r="C9" s="59" t="s">
        <v>4</v>
      </c>
      <c r="D9" s="59"/>
      <c r="E9" s="59"/>
      <c r="F9" s="60"/>
      <c r="G9" s="61" t="s">
        <v>3</v>
      </c>
    </row>
    <row r="10" spans="1:7" s="2" customFormat="1" ht="18.75" customHeight="1" x14ac:dyDescent="0.25">
      <c r="A10" s="71"/>
      <c r="B10" s="72"/>
      <c r="C10" s="5"/>
      <c r="D10" s="6"/>
      <c r="E10" s="6"/>
      <c r="F10" s="7"/>
      <c r="G10" s="62"/>
    </row>
    <row r="11" spans="1:7" s="2" customFormat="1" ht="18.75" customHeight="1" thickBot="1" x14ac:dyDescent="0.3">
      <c r="A11" s="73"/>
      <c r="B11" s="74"/>
      <c r="C11" s="64" t="s">
        <v>2</v>
      </c>
      <c r="D11" s="65"/>
      <c r="E11" s="65"/>
      <c r="F11" s="66"/>
      <c r="G11" s="63"/>
    </row>
    <row r="12" spans="1:7" s="2" customFormat="1" ht="31.2" x14ac:dyDescent="0.25">
      <c r="A12" s="46" t="s">
        <v>10</v>
      </c>
      <c r="B12" s="47" t="s">
        <v>24</v>
      </c>
      <c r="C12" s="11"/>
      <c r="D12" s="11"/>
      <c r="E12" s="11"/>
      <c r="F12" s="11"/>
      <c r="G12" s="18"/>
    </row>
    <row r="13" spans="1:7" s="2" customFormat="1" x14ac:dyDescent="0.25">
      <c r="A13" s="42">
        <v>513</v>
      </c>
      <c r="B13" s="45" t="s">
        <v>38</v>
      </c>
      <c r="C13" s="8"/>
      <c r="D13" s="8"/>
      <c r="E13" s="8"/>
      <c r="F13" s="8"/>
      <c r="G13" s="12">
        <f t="shared" ref="G13:G23" si="0">C13*$C$10+D13*$D$10+E13*$E$10+F13*$F$10</f>
        <v>0</v>
      </c>
    </row>
    <row r="14" spans="1:7" s="2" customFormat="1" x14ac:dyDescent="0.25">
      <c r="A14" s="42">
        <v>543</v>
      </c>
      <c r="B14" s="45" t="s">
        <v>39</v>
      </c>
      <c r="C14" s="8"/>
      <c r="D14" s="8"/>
      <c r="E14" s="8"/>
      <c r="F14" s="8"/>
      <c r="G14" s="12">
        <f t="shared" si="0"/>
        <v>0</v>
      </c>
    </row>
    <row r="15" spans="1:7" s="2" customFormat="1" ht="31.2" x14ac:dyDescent="0.25">
      <c r="A15" s="42" t="s">
        <v>40</v>
      </c>
      <c r="B15" s="45" t="s">
        <v>41</v>
      </c>
      <c r="C15" s="8"/>
      <c r="D15" s="8"/>
      <c r="E15" s="8"/>
      <c r="F15" s="8"/>
      <c r="G15" s="12">
        <f t="shared" si="0"/>
        <v>0</v>
      </c>
    </row>
    <row r="16" spans="1:7" s="2" customFormat="1" x14ac:dyDescent="0.25">
      <c r="A16" s="42">
        <v>544</v>
      </c>
      <c r="B16" s="45" t="s">
        <v>42</v>
      </c>
      <c r="C16" s="8"/>
      <c r="D16" s="8"/>
      <c r="E16" s="8"/>
      <c r="F16" s="8"/>
      <c r="G16" s="12"/>
    </row>
    <row r="17" spans="1:7" s="2" customFormat="1" x14ac:dyDescent="0.25">
      <c r="A17" s="42">
        <v>545</v>
      </c>
      <c r="B17" s="45" t="s">
        <v>43</v>
      </c>
      <c r="C17" s="8"/>
      <c r="D17" s="8"/>
      <c r="E17" s="8"/>
      <c r="F17" s="8"/>
      <c r="G17" s="12"/>
    </row>
    <row r="18" spans="1:7" s="2" customFormat="1" x14ac:dyDescent="0.25">
      <c r="A18" s="42" t="s">
        <v>44</v>
      </c>
      <c r="B18" s="45" t="s">
        <v>45</v>
      </c>
      <c r="C18" s="8"/>
      <c r="D18" s="8"/>
      <c r="E18" s="8"/>
      <c r="F18" s="8"/>
      <c r="G18" s="12"/>
    </row>
    <row r="19" spans="1:7" s="2" customFormat="1" ht="31.2" x14ac:dyDescent="0.25">
      <c r="A19" s="42" t="s">
        <v>46</v>
      </c>
      <c r="B19" s="45" t="s">
        <v>47</v>
      </c>
      <c r="C19" s="8"/>
      <c r="D19" s="8"/>
      <c r="E19" s="8"/>
      <c r="F19" s="8"/>
      <c r="G19" s="12"/>
    </row>
    <row r="20" spans="1:7" s="2" customFormat="1" x14ac:dyDescent="0.25">
      <c r="A20" s="42">
        <v>555</v>
      </c>
      <c r="B20" s="45" t="s">
        <v>48</v>
      </c>
      <c r="C20" s="8"/>
      <c r="D20" s="8"/>
      <c r="E20" s="8"/>
      <c r="F20" s="8"/>
      <c r="G20" s="12">
        <f t="shared" si="0"/>
        <v>0</v>
      </c>
    </row>
    <row r="21" spans="1:7" s="2" customFormat="1" x14ac:dyDescent="0.25">
      <c r="A21" s="42" t="s">
        <v>49</v>
      </c>
      <c r="B21" s="45" t="s">
        <v>50</v>
      </c>
      <c r="C21" s="8"/>
      <c r="D21" s="8"/>
      <c r="E21" s="8"/>
      <c r="F21" s="8"/>
      <c r="G21" s="12">
        <f t="shared" si="0"/>
        <v>0</v>
      </c>
    </row>
    <row r="22" spans="1:7" s="2" customFormat="1" x14ac:dyDescent="0.25">
      <c r="A22" s="42" t="s">
        <v>51</v>
      </c>
      <c r="B22" s="45" t="s">
        <v>52</v>
      </c>
      <c r="C22" s="8"/>
      <c r="D22" s="8"/>
      <c r="E22" s="8"/>
      <c r="F22" s="8"/>
      <c r="G22" s="12">
        <f t="shared" si="0"/>
        <v>0</v>
      </c>
    </row>
    <row r="23" spans="1:7" s="2" customFormat="1" ht="16.2" thickBot="1" x14ac:dyDescent="0.3">
      <c r="A23" s="43">
        <v>583</v>
      </c>
      <c r="B23" s="44" t="s">
        <v>53</v>
      </c>
      <c r="C23" s="8"/>
      <c r="D23" s="8"/>
      <c r="E23" s="8"/>
      <c r="F23" s="8"/>
      <c r="G23" s="12">
        <f t="shared" si="0"/>
        <v>0</v>
      </c>
    </row>
    <row r="24" spans="1:7" s="2" customFormat="1" x14ac:dyDescent="0.25">
      <c r="A24" s="76" t="s">
        <v>0</v>
      </c>
      <c r="B24" s="77"/>
      <c r="C24" s="77"/>
      <c r="D24" s="77"/>
      <c r="E24" s="77"/>
      <c r="F24" s="78"/>
      <c r="G24" s="34">
        <f>SUM(G12:G23)</f>
        <v>0</v>
      </c>
    </row>
    <row r="25" spans="1:7" s="2" customFormat="1" x14ac:dyDescent="0.25">
      <c r="A25" s="79" t="s">
        <v>6</v>
      </c>
      <c r="B25" s="80"/>
      <c r="C25" s="80"/>
      <c r="D25" s="80"/>
      <c r="E25" s="80"/>
      <c r="F25" s="81"/>
      <c r="G25" s="35">
        <f>G24*0.2</f>
        <v>0</v>
      </c>
    </row>
    <row r="26" spans="1:7" s="2" customFormat="1" ht="16.2" thickBot="1" x14ac:dyDescent="0.3">
      <c r="A26" s="56" t="s">
        <v>1</v>
      </c>
      <c r="B26" s="57"/>
      <c r="C26" s="57"/>
      <c r="D26" s="57"/>
      <c r="E26" s="57"/>
      <c r="F26" s="58"/>
      <c r="G26" s="36">
        <f>G24+G25</f>
        <v>0</v>
      </c>
    </row>
    <row r="27" spans="1:7" s="2" customFormat="1" ht="14.25" customHeight="1" x14ac:dyDescent="0.25">
      <c r="C27" s="9"/>
      <c r="D27" s="9"/>
      <c r="E27" s="9"/>
      <c r="F27" s="9"/>
      <c r="G27" s="4"/>
    </row>
    <row r="29" spans="1:7" x14ac:dyDescent="0.3">
      <c r="A29" s="67" t="s">
        <v>35</v>
      </c>
      <c r="B29" s="67"/>
    </row>
    <row r="32" spans="1:7" ht="63.75" customHeight="1" x14ac:dyDescent="0.3"/>
    <row r="33" spans="3:7" ht="37.5" customHeight="1" x14ac:dyDescent="0.3">
      <c r="C33" s="52" t="s">
        <v>36</v>
      </c>
      <c r="D33" s="53"/>
      <c r="E33" s="53"/>
      <c r="F33" s="53"/>
      <c r="G33" s="53"/>
    </row>
  </sheetData>
  <mergeCells count="12">
    <mergeCell ref="A1:G1"/>
    <mergeCell ref="A5:G5"/>
    <mergeCell ref="B7:G7"/>
    <mergeCell ref="A9:B11"/>
    <mergeCell ref="C9:F9"/>
    <mergeCell ref="G9:G11"/>
    <mergeCell ref="C11:F11"/>
    <mergeCell ref="A24:F24"/>
    <mergeCell ref="A25:F25"/>
    <mergeCell ref="A26:F26"/>
    <mergeCell ref="A29:B29"/>
    <mergeCell ref="C33:G33"/>
  </mergeCells>
  <printOptions horizontalCentered="1"/>
  <pageMargins left="0.70866141732283472" right="0.70866141732283472" top="0.74803149606299213" bottom="0.74803149606299213" header="0.51181102362204722" footer="0.51181102362204722"/>
  <pageSetup paperSize="9" scale="98" orientation="portrait" r:id="rId1"/>
  <headerFooter alignWithMargins="0">
    <oddFooter>&amp;CCena prác - strana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1B0D9-7FE2-4111-9516-24A2E5E4F8D8}">
  <sheetPr>
    <pageSetUpPr fitToPage="1"/>
  </sheetPr>
  <dimension ref="A1:G33"/>
  <sheetViews>
    <sheetView zoomScaleNormal="100" workbookViewId="0">
      <selection activeCell="I19" sqref="I19"/>
    </sheetView>
  </sheetViews>
  <sheetFormatPr defaultColWidth="9.109375" defaultRowHeight="15.6" x14ac:dyDescent="0.3"/>
  <cols>
    <col min="1" max="1" width="8.6640625" style="1" customWidth="1"/>
    <col min="2" max="2" width="36.6640625" style="1" customWidth="1"/>
    <col min="3" max="6" width="6.6640625" style="41" customWidth="1"/>
    <col min="7" max="7" width="17.6640625" style="41" customWidth="1"/>
    <col min="8" max="8" width="19" style="1" bestFit="1" customWidth="1"/>
    <col min="9" max="9" width="11.109375" style="1" bestFit="1" customWidth="1"/>
    <col min="10" max="10" width="15.109375" style="1" bestFit="1" customWidth="1"/>
    <col min="11" max="11" width="16.88671875" style="1" bestFit="1" customWidth="1"/>
    <col min="12" max="16384" width="9.109375" style="1"/>
  </cols>
  <sheetData>
    <row r="1" spans="1:7" ht="23.4" x14ac:dyDescent="0.45">
      <c r="A1" s="54" t="s">
        <v>61</v>
      </c>
      <c r="B1" s="55"/>
      <c r="C1" s="55"/>
      <c r="D1" s="55"/>
      <c r="E1" s="55"/>
      <c r="F1" s="55"/>
      <c r="G1" s="55"/>
    </row>
    <row r="3" spans="1:7" x14ac:dyDescent="0.3">
      <c r="G3" s="14"/>
    </row>
    <row r="4" spans="1:7" s="16" customFormat="1" x14ac:dyDescent="0.3">
      <c r="A4" s="15"/>
      <c r="B4" s="15"/>
      <c r="C4" s="15"/>
      <c r="D4" s="15"/>
      <c r="E4" s="15"/>
      <c r="F4" s="15"/>
      <c r="G4" s="15"/>
    </row>
    <row r="5" spans="1:7" s="16" customFormat="1" ht="39.9" customHeight="1" x14ac:dyDescent="0.3">
      <c r="A5" s="68" t="s">
        <v>34</v>
      </c>
      <c r="B5" s="68"/>
      <c r="C5" s="68"/>
      <c r="D5" s="68"/>
      <c r="E5" s="68"/>
      <c r="F5" s="68"/>
      <c r="G5" s="68"/>
    </row>
    <row r="6" spans="1:7" s="16" customFormat="1" x14ac:dyDescent="0.3">
      <c r="A6" s="15"/>
      <c r="B6" s="15"/>
      <c r="C6" s="15"/>
      <c r="D6" s="15"/>
      <c r="E6" s="15"/>
      <c r="F6" s="15"/>
      <c r="G6" s="15"/>
    </row>
    <row r="7" spans="1:7" s="31" customFormat="1" x14ac:dyDescent="0.25">
      <c r="A7" s="29">
        <v>3</v>
      </c>
      <c r="B7" s="75" t="s">
        <v>66</v>
      </c>
      <c r="C7" s="75"/>
      <c r="D7" s="75"/>
      <c r="E7" s="75"/>
      <c r="F7" s="75"/>
      <c r="G7" s="75"/>
    </row>
    <row r="8" spans="1:7" ht="16.2" thickBot="1" x14ac:dyDescent="0.35"/>
    <row r="9" spans="1:7" s="2" customFormat="1" ht="18.75" customHeight="1" x14ac:dyDescent="0.25">
      <c r="A9" s="69" t="s">
        <v>5</v>
      </c>
      <c r="B9" s="70"/>
      <c r="C9" s="59" t="s">
        <v>4</v>
      </c>
      <c r="D9" s="59"/>
      <c r="E9" s="59"/>
      <c r="F9" s="60"/>
      <c r="G9" s="61" t="s">
        <v>3</v>
      </c>
    </row>
    <row r="10" spans="1:7" s="2" customFormat="1" ht="18.75" customHeight="1" x14ac:dyDescent="0.25">
      <c r="A10" s="71"/>
      <c r="B10" s="72"/>
      <c r="C10" s="5"/>
      <c r="D10" s="6"/>
      <c r="E10" s="6"/>
      <c r="F10" s="7"/>
      <c r="G10" s="62"/>
    </row>
    <row r="11" spans="1:7" s="2" customFormat="1" ht="18.75" customHeight="1" thickBot="1" x14ac:dyDescent="0.3">
      <c r="A11" s="73"/>
      <c r="B11" s="74"/>
      <c r="C11" s="64" t="s">
        <v>2</v>
      </c>
      <c r="D11" s="65"/>
      <c r="E11" s="65"/>
      <c r="F11" s="66"/>
      <c r="G11" s="63"/>
    </row>
    <row r="12" spans="1:7" s="2" customFormat="1" ht="31.2" x14ac:dyDescent="0.25">
      <c r="A12" s="46" t="s">
        <v>11</v>
      </c>
      <c r="B12" s="47" t="s">
        <v>25</v>
      </c>
      <c r="C12" s="11"/>
      <c r="D12" s="11"/>
      <c r="E12" s="11"/>
      <c r="F12" s="11"/>
      <c r="G12" s="18"/>
    </row>
    <row r="13" spans="1:7" s="2" customFormat="1" x14ac:dyDescent="0.25">
      <c r="A13" s="42">
        <v>513</v>
      </c>
      <c r="B13" s="45" t="s">
        <v>38</v>
      </c>
      <c r="C13" s="8"/>
      <c r="D13" s="8"/>
      <c r="E13" s="8"/>
      <c r="F13" s="8"/>
      <c r="G13" s="12">
        <f t="shared" ref="G13:G23" si="0">C13*$C$10+D13*$D$10+E13*$E$10+F13*$F$10</f>
        <v>0</v>
      </c>
    </row>
    <row r="14" spans="1:7" s="2" customFormat="1" x14ac:dyDescent="0.25">
      <c r="A14" s="42">
        <v>543</v>
      </c>
      <c r="B14" s="45" t="s">
        <v>39</v>
      </c>
      <c r="C14" s="8"/>
      <c r="D14" s="8"/>
      <c r="E14" s="8"/>
      <c r="F14" s="8"/>
      <c r="G14" s="12">
        <f t="shared" si="0"/>
        <v>0</v>
      </c>
    </row>
    <row r="15" spans="1:7" s="2" customFormat="1" ht="31.2" x14ac:dyDescent="0.25">
      <c r="A15" s="42" t="s">
        <v>40</v>
      </c>
      <c r="B15" s="45" t="s">
        <v>41</v>
      </c>
      <c r="C15" s="8"/>
      <c r="D15" s="8"/>
      <c r="E15" s="8"/>
      <c r="F15" s="8"/>
      <c r="G15" s="12">
        <f t="shared" si="0"/>
        <v>0</v>
      </c>
    </row>
    <row r="16" spans="1:7" s="2" customFormat="1" x14ac:dyDescent="0.25">
      <c r="A16" s="42">
        <v>544</v>
      </c>
      <c r="B16" s="45" t="s">
        <v>42</v>
      </c>
      <c r="C16" s="8"/>
      <c r="D16" s="8"/>
      <c r="E16" s="8"/>
      <c r="F16" s="8"/>
      <c r="G16" s="12"/>
    </row>
    <row r="17" spans="1:7" s="2" customFormat="1" x14ac:dyDescent="0.25">
      <c r="A17" s="42">
        <v>545</v>
      </c>
      <c r="B17" s="45" t="s">
        <v>43</v>
      </c>
      <c r="C17" s="8"/>
      <c r="D17" s="8"/>
      <c r="E17" s="8"/>
      <c r="F17" s="8"/>
      <c r="G17" s="12"/>
    </row>
    <row r="18" spans="1:7" s="2" customFormat="1" x14ac:dyDescent="0.25">
      <c r="A18" s="42" t="s">
        <v>44</v>
      </c>
      <c r="B18" s="45" t="s">
        <v>45</v>
      </c>
      <c r="C18" s="8"/>
      <c r="D18" s="8"/>
      <c r="E18" s="8"/>
      <c r="F18" s="8"/>
      <c r="G18" s="12"/>
    </row>
    <row r="19" spans="1:7" s="2" customFormat="1" ht="31.2" x14ac:dyDescent="0.25">
      <c r="A19" s="42" t="s">
        <v>46</v>
      </c>
      <c r="B19" s="45" t="s">
        <v>47</v>
      </c>
      <c r="C19" s="8"/>
      <c r="D19" s="8"/>
      <c r="E19" s="8"/>
      <c r="F19" s="8"/>
      <c r="G19" s="12"/>
    </row>
    <row r="20" spans="1:7" s="2" customFormat="1" x14ac:dyDescent="0.25">
      <c r="A20" s="42">
        <v>555</v>
      </c>
      <c r="B20" s="45" t="s">
        <v>48</v>
      </c>
      <c r="C20" s="8"/>
      <c r="D20" s="8"/>
      <c r="E20" s="8"/>
      <c r="F20" s="8"/>
      <c r="G20" s="12">
        <f t="shared" si="0"/>
        <v>0</v>
      </c>
    </row>
    <row r="21" spans="1:7" s="2" customFormat="1" x14ac:dyDescent="0.25">
      <c r="A21" s="42" t="s">
        <v>49</v>
      </c>
      <c r="B21" s="45" t="s">
        <v>50</v>
      </c>
      <c r="C21" s="8"/>
      <c r="D21" s="8"/>
      <c r="E21" s="8"/>
      <c r="F21" s="8"/>
      <c r="G21" s="12">
        <f t="shared" si="0"/>
        <v>0</v>
      </c>
    </row>
    <row r="22" spans="1:7" s="2" customFormat="1" x14ac:dyDescent="0.25">
      <c r="A22" s="42" t="s">
        <v>51</v>
      </c>
      <c r="B22" s="45" t="s">
        <v>52</v>
      </c>
      <c r="C22" s="8"/>
      <c r="D22" s="8"/>
      <c r="E22" s="8"/>
      <c r="F22" s="8"/>
      <c r="G22" s="12">
        <f t="shared" si="0"/>
        <v>0</v>
      </c>
    </row>
    <row r="23" spans="1:7" s="2" customFormat="1" ht="16.2" thickBot="1" x14ac:dyDescent="0.3">
      <c r="A23" s="43">
        <v>583</v>
      </c>
      <c r="B23" s="44" t="s">
        <v>53</v>
      </c>
      <c r="C23" s="8"/>
      <c r="D23" s="8"/>
      <c r="E23" s="8"/>
      <c r="F23" s="8"/>
      <c r="G23" s="12">
        <f t="shared" si="0"/>
        <v>0</v>
      </c>
    </row>
    <row r="24" spans="1:7" s="2" customFormat="1" x14ac:dyDescent="0.25">
      <c r="A24" s="76" t="s">
        <v>0</v>
      </c>
      <c r="B24" s="77"/>
      <c r="C24" s="77"/>
      <c r="D24" s="77"/>
      <c r="E24" s="77"/>
      <c r="F24" s="78"/>
      <c r="G24" s="34">
        <f>SUM(G12:G23)</f>
        <v>0</v>
      </c>
    </row>
    <row r="25" spans="1:7" s="2" customFormat="1" x14ac:dyDescent="0.25">
      <c r="A25" s="79" t="s">
        <v>6</v>
      </c>
      <c r="B25" s="80"/>
      <c r="C25" s="80"/>
      <c r="D25" s="80"/>
      <c r="E25" s="80"/>
      <c r="F25" s="81"/>
      <c r="G25" s="35">
        <f>G24*0.2</f>
        <v>0</v>
      </c>
    </row>
    <row r="26" spans="1:7" s="2" customFormat="1" ht="16.2" thickBot="1" x14ac:dyDescent="0.3">
      <c r="A26" s="56" t="s">
        <v>1</v>
      </c>
      <c r="B26" s="57"/>
      <c r="C26" s="57"/>
      <c r="D26" s="57"/>
      <c r="E26" s="57"/>
      <c r="F26" s="58"/>
      <c r="G26" s="36">
        <f>G24+G25</f>
        <v>0</v>
      </c>
    </row>
    <row r="27" spans="1:7" s="2" customFormat="1" ht="14.25" customHeight="1" x14ac:dyDescent="0.25">
      <c r="C27" s="9"/>
      <c r="D27" s="9"/>
      <c r="E27" s="9"/>
      <c r="F27" s="9"/>
      <c r="G27" s="4"/>
    </row>
    <row r="29" spans="1:7" x14ac:dyDescent="0.3">
      <c r="A29" s="67" t="s">
        <v>35</v>
      </c>
      <c r="B29" s="67"/>
    </row>
    <row r="32" spans="1:7" ht="63.75" customHeight="1" x14ac:dyDescent="0.3"/>
    <row r="33" spans="3:7" ht="37.5" customHeight="1" x14ac:dyDescent="0.3">
      <c r="C33" s="52" t="s">
        <v>36</v>
      </c>
      <c r="D33" s="53"/>
      <c r="E33" s="53"/>
      <c r="F33" s="53"/>
      <c r="G33" s="53"/>
    </row>
  </sheetData>
  <mergeCells count="12">
    <mergeCell ref="A24:F24"/>
    <mergeCell ref="A25:F25"/>
    <mergeCell ref="A26:F26"/>
    <mergeCell ref="A29:B29"/>
    <mergeCell ref="C33:G33"/>
    <mergeCell ref="A1:G1"/>
    <mergeCell ref="A5:G5"/>
    <mergeCell ref="B7:G7"/>
    <mergeCell ref="A9:B11"/>
    <mergeCell ref="C9:F9"/>
    <mergeCell ref="G9:G11"/>
    <mergeCell ref="C11:F11"/>
  </mergeCells>
  <printOptions horizontalCentered="1"/>
  <pageMargins left="0.70866141732283472" right="0.70866141732283472" top="0.74803149606299213" bottom="0.74803149606299213" header="0.51181102362204722" footer="0.51181102362204722"/>
  <pageSetup paperSize="9" scale="98" orientation="portrait" r:id="rId1"/>
  <headerFooter alignWithMargins="0">
    <oddFooter>&amp;CCena prác - strana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5D063-FF25-40F8-837C-8C5E015A4CA2}">
  <sheetPr>
    <pageSetUpPr fitToPage="1"/>
  </sheetPr>
  <dimension ref="A1:G47"/>
  <sheetViews>
    <sheetView topLeftCell="A7" zoomScaleNormal="100" workbookViewId="0">
      <selection activeCell="I13" sqref="I13"/>
    </sheetView>
  </sheetViews>
  <sheetFormatPr defaultColWidth="9.109375" defaultRowHeight="15.6" x14ac:dyDescent="0.3"/>
  <cols>
    <col min="1" max="1" width="8.6640625" style="1" customWidth="1"/>
    <col min="2" max="2" width="36.6640625" style="1" customWidth="1"/>
    <col min="3" max="6" width="6.6640625" style="41" customWidth="1"/>
    <col min="7" max="7" width="17.6640625" style="41" customWidth="1"/>
    <col min="8" max="8" width="19" style="1" bestFit="1" customWidth="1"/>
    <col min="9" max="9" width="11.109375" style="1" bestFit="1" customWidth="1"/>
    <col min="10" max="10" width="15.109375" style="1" bestFit="1" customWidth="1"/>
    <col min="11" max="11" width="16.88671875" style="1" bestFit="1" customWidth="1"/>
    <col min="12" max="16384" width="9.109375" style="1"/>
  </cols>
  <sheetData>
    <row r="1" spans="1:7" ht="23.4" x14ac:dyDescent="0.45">
      <c r="A1" s="54" t="s">
        <v>61</v>
      </c>
      <c r="B1" s="55"/>
      <c r="C1" s="55"/>
      <c r="D1" s="55"/>
      <c r="E1" s="55"/>
      <c r="F1" s="55"/>
      <c r="G1" s="55"/>
    </row>
    <row r="3" spans="1:7" x14ac:dyDescent="0.3">
      <c r="G3" s="14"/>
    </row>
    <row r="4" spans="1:7" s="16" customFormat="1" x14ac:dyDescent="0.3">
      <c r="A4" s="15"/>
      <c r="B4" s="15"/>
      <c r="C4" s="15"/>
      <c r="D4" s="15"/>
      <c r="E4" s="15"/>
      <c r="F4" s="15"/>
      <c r="G4" s="15"/>
    </row>
    <row r="5" spans="1:7" s="16" customFormat="1" ht="39.9" customHeight="1" x14ac:dyDescent="0.3">
      <c r="A5" s="68" t="s">
        <v>34</v>
      </c>
      <c r="B5" s="68"/>
      <c r="C5" s="68"/>
      <c r="D5" s="68"/>
      <c r="E5" s="68"/>
      <c r="F5" s="68"/>
      <c r="G5" s="68"/>
    </row>
    <row r="6" spans="1:7" s="16" customFormat="1" x14ac:dyDescent="0.3">
      <c r="A6" s="15"/>
      <c r="B6" s="15"/>
      <c r="C6" s="15"/>
      <c r="D6" s="15"/>
      <c r="E6" s="15"/>
      <c r="F6" s="15"/>
      <c r="G6" s="15"/>
    </row>
    <row r="7" spans="1:7" s="31" customFormat="1" x14ac:dyDescent="0.25">
      <c r="A7" s="29">
        <v>4</v>
      </c>
      <c r="B7" s="75" t="s">
        <v>67</v>
      </c>
      <c r="C7" s="75"/>
      <c r="D7" s="75"/>
      <c r="E7" s="75"/>
      <c r="F7" s="75"/>
      <c r="G7" s="75"/>
    </row>
    <row r="8" spans="1:7" ht="16.2" thickBot="1" x14ac:dyDescent="0.35"/>
    <row r="9" spans="1:7" s="2" customFormat="1" ht="18.75" customHeight="1" x14ac:dyDescent="0.25">
      <c r="A9" s="69" t="s">
        <v>5</v>
      </c>
      <c r="B9" s="70"/>
      <c r="C9" s="59" t="s">
        <v>4</v>
      </c>
      <c r="D9" s="59"/>
      <c r="E9" s="59"/>
      <c r="F9" s="60"/>
      <c r="G9" s="61" t="s">
        <v>3</v>
      </c>
    </row>
    <row r="10" spans="1:7" s="2" customFormat="1" ht="18.75" customHeight="1" x14ac:dyDescent="0.25">
      <c r="A10" s="71"/>
      <c r="B10" s="72"/>
      <c r="C10" s="5"/>
      <c r="D10" s="6"/>
      <c r="E10" s="6"/>
      <c r="F10" s="7"/>
      <c r="G10" s="62"/>
    </row>
    <row r="11" spans="1:7" s="2" customFormat="1" ht="18.75" customHeight="1" thickBot="1" x14ac:dyDescent="0.3">
      <c r="A11" s="73"/>
      <c r="B11" s="74"/>
      <c r="C11" s="64" t="s">
        <v>2</v>
      </c>
      <c r="D11" s="65"/>
      <c r="E11" s="65"/>
      <c r="F11" s="66"/>
      <c r="G11" s="63"/>
    </row>
    <row r="12" spans="1:7" s="2" customFormat="1" ht="31.2" x14ac:dyDescent="0.25">
      <c r="A12" s="46" t="s">
        <v>12</v>
      </c>
      <c r="B12" s="47" t="s">
        <v>26</v>
      </c>
      <c r="C12" s="11"/>
      <c r="D12" s="11"/>
      <c r="E12" s="11"/>
      <c r="F12" s="11"/>
      <c r="G12" s="18"/>
    </row>
    <row r="13" spans="1:7" s="2" customFormat="1" x14ac:dyDescent="0.25">
      <c r="A13" s="42">
        <v>513</v>
      </c>
      <c r="B13" s="45" t="s">
        <v>38</v>
      </c>
      <c r="C13" s="8"/>
      <c r="D13" s="8"/>
      <c r="E13" s="8"/>
      <c r="F13" s="8"/>
      <c r="G13" s="12">
        <f t="shared" ref="G13:G23" si="0">C13*$C$10+D13*$D$10+E13*$E$10+F13*$F$10</f>
        <v>0</v>
      </c>
    </row>
    <row r="14" spans="1:7" s="2" customFormat="1" x14ac:dyDescent="0.25">
      <c r="A14" s="42">
        <v>543</v>
      </c>
      <c r="B14" s="45" t="s">
        <v>39</v>
      </c>
      <c r="C14" s="8"/>
      <c r="D14" s="8"/>
      <c r="E14" s="8"/>
      <c r="F14" s="8"/>
      <c r="G14" s="12">
        <f t="shared" si="0"/>
        <v>0</v>
      </c>
    </row>
    <row r="15" spans="1:7" s="2" customFormat="1" ht="31.2" x14ac:dyDescent="0.25">
      <c r="A15" s="42" t="s">
        <v>40</v>
      </c>
      <c r="B15" s="45" t="s">
        <v>41</v>
      </c>
      <c r="C15" s="8"/>
      <c r="D15" s="8"/>
      <c r="E15" s="8"/>
      <c r="F15" s="8"/>
      <c r="G15" s="12">
        <f t="shared" si="0"/>
        <v>0</v>
      </c>
    </row>
    <row r="16" spans="1:7" s="2" customFormat="1" x14ac:dyDescent="0.25">
      <c r="A16" s="42">
        <v>544</v>
      </c>
      <c r="B16" s="45" t="s">
        <v>42</v>
      </c>
      <c r="C16" s="8"/>
      <c r="D16" s="8"/>
      <c r="E16" s="8"/>
      <c r="F16" s="8"/>
      <c r="G16" s="12"/>
    </row>
    <row r="17" spans="1:7" s="2" customFormat="1" x14ac:dyDescent="0.25">
      <c r="A17" s="42">
        <v>545</v>
      </c>
      <c r="B17" s="45" t="s">
        <v>43</v>
      </c>
      <c r="C17" s="8"/>
      <c r="D17" s="8"/>
      <c r="E17" s="8"/>
      <c r="F17" s="8"/>
      <c r="G17" s="12"/>
    </row>
    <row r="18" spans="1:7" s="2" customFormat="1" x14ac:dyDescent="0.25">
      <c r="A18" s="42" t="s">
        <v>44</v>
      </c>
      <c r="B18" s="45" t="s">
        <v>45</v>
      </c>
      <c r="C18" s="8"/>
      <c r="D18" s="8"/>
      <c r="E18" s="8"/>
      <c r="F18" s="8"/>
      <c r="G18" s="12"/>
    </row>
    <row r="19" spans="1:7" s="2" customFormat="1" ht="31.2" x14ac:dyDescent="0.25">
      <c r="A19" s="42" t="s">
        <v>46</v>
      </c>
      <c r="B19" s="45" t="s">
        <v>47</v>
      </c>
      <c r="C19" s="8"/>
      <c r="D19" s="8"/>
      <c r="E19" s="8"/>
      <c r="F19" s="8"/>
      <c r="G19" s="12"/>
    </row>
    <row r="20" spans="1:7" s="2" customFormat="1" x14ac:dyDescent="0.25">
      <c r="A20" s="42">
        <v>555</v>
      </c>
      <c r="B20" s="45" t="s">
        <v>48</v>
      </c>
      <c r="C20" s="8"/>
      <c r="D20" s="8"/>
      <c r="E20" s="8"/>
      <c r="F20" s="8"/>
      <c r="G20" s="12">
        <f t="shared" si="0"/>
        <v>0</v>
      </c>
    </row>
    <row r="21" spans="1:7" s="2" customFormat="1" x14ac:dyDescent="0.25">
      <c r="A21" s="42" t="s">
        <v>49</v>
      </c>
      <c r="B21" s="45" t="s">
        <v>50</v>
      </c>
      <c r="C21" s="8"/>
      <c r="D21" s="8"/>
      <c r="E21" s="8"/>
      <c r="F21" s="8"/>
      <c r="G21" s="12">
        <f t="shared" si="0"/>
        <v>0</v>
      </c>
    </row>
    <row r="22" spans="1:7" s="2" customFormat="1" x14ac:dyDescent="0.25">
      <c r="A22" s="42" t="s">
        <v>51</v>
      </c>
      <c r="B22" s="45" t="s">
        <v>52</v>
      </c>
      <c r="C22" s="8"/>
      <c r="D22" s="8"/>
      <c r="E22" s="8"/>
      <c r="F22" s="8"/>
      <c r="G22" s="12">
        <f t="shared" si="0"/>
        <v>0</v>
      </c>
    </row>
    <row r="23" spans="1:7" s="2" customFormat="1" ht="16.2" thickBot="1" x14ac:dyDescent="0.3">
      <c r="A23" s="43">
        <v>583</v>
      </c>
      <c r="B23" s="44" t="s">
        <v>53</v>
      </c>
      <c r="C23" s="8"/>
      <c r="D23" s="8"/>
      <c r="E23" s="8"/>
      <c r="F23" s="8"/>
      <c r="G23" s="12">
        <f t="shared" si="0"/>
        <v>0</v>
      </c>
    </row>
    <row r="24" spans="1:7" s="2" customFormat="1" x14ac:dyDescent="0.25">
      <c r="A24" s="76" t="s">
        <v>0</v>
      </c>
      <c r="B24" s="77"/>
      <c r="C24" s="77"/>
      <c r="D24" s="77"/>
      <c r="E24" s="77"/>
      <c r="F24" s="78"/>
      <c r="G24" s="34">
        <f>SUM(G12:G23)</f>
        <v>0</v>
      </c>
    </row>
    <row r="25" spans="1:7" s="2" customFormat="1" x14ac:dyDescent="0.25">
      <c r="A25" s="79" t="s">
        <v>6</v>
      </c>
      <c r="B25" s="80"/>
      <c r="C25" s="80"/>
      <c r="D25" s="80"/>
      <c r="E25" s="80"/>
      <c r="F25" s="81"/>
      <c r="G25" s="35">
        <f>G24*0.2</f>
        <v>0</v>
      </c>
    </row>
    <row r="26" spans="1:7" s="2" customFormat="1" ht="16.2" thickBot="1" x14ac:dyDescent="0.3">
      <c r="A26" s="56" t="s">
        <v>1</v>
      </c>
      <c r="B26" s="57"/>
      <c r="C26" s="57"/>
      <c r="D26" s="57"/>
      <c r="E26" s="57"/>
      <c r="F26" s="58"/>
      <c r="G26" s="36">
        <f>G24+G25</f>
        <v>0</v>
      </c>
    </row>
    <row r="27" spans="1:7" s="2" customFormat="1" ht="14.25" customHeight="1" x14ac:dyDescent="0.25">
      <c r="C27" s="9"/>
      <c r="D27" s="9"/>
      <c r="E27" s="9"/>
      <c r="F27" s="9"/>
      <c r="G27" s="4"/>
    </row>
    <row r="28" spans="1:7" s="2" customFormat="1" ht="14.25" customHeight="1" x14ac:dyDescent="0.25">
      <c r="A28" s="2" t="s">
        <v>54</v>
      </c>
      <c r="C28" s="9"/>
      <c r="D28" s="9"/>
      <c r="E28" s="9"/>
      <c r="F28" s="9"/>
      <c r="G28" s="4"/>
    </row>
    <row r="29" spans="1:7" s="2" customFormat="1" ht="14.25" customHeight="1" x14ac:dyDescent="0.25">
      <c r="A29" s="48" t="s">
        <v>56</v>
      </c>
      <c r="B29" s="2" t="s">
        <v>55</v>
      </c>
      <c r="C29" s="9"/>
      <c r="D29" s="9"/>
      <c r="E29" s="9"/>
      <c r="F29" s="9"/>
      <c r="G29" s="4"/>
    </row>
    <row r="30" spans="1:7" s="2" customFormat="1" ht="14.25" customHeight="1" x14ac:dyDescent="0.25">
      <c r="A30" s="48" t="s">
        <v>56</v>
      </c>
      <c r="B30" s="2" t="s">
        <v>57</v>
      </c>
      <c r="C30" s="9"/>
      <c r="D30" s="9"/>
      <c r="E30" s="9"/>
      <c r="F30" s="9"/>
      <c r="G30" s="4"/>
    </row>
    <row r="31" spans="1:7" s="2" customFormat="1" ht="14.25" customHeight="1" x14ac:dyDescent="0.25">
      <c r="A31" s="48" t="s">
        <v>56</v>
      </c>
      <c r="B31" s="2" t="s">
        <v>58</v>
      </c>
      <c r="C31" s="9"/>
      <c r="D31" s="9"/>
      <c r="E31" s="9"/>
      <c r="F31" s="9"/>
      <c r="G31" s="4"/>
    </row>
    <row r="32" spans="1:7" s="2" customFormat="1" ht="14.25" customHeight="1" x14ac:dyDescent="0.25">
      <c r="A32" s="48" t="s">
        <v>56</v>
      </c>
      <c r="B32" s="2" t="s">
        <v>59</v>
      </c>
      <c r="C32" s="9"/>
      <c r="D32" s="9"/>
      <c r="E32" s="9"/>
      <c r="F32" s="9"/>
      <c r="G32" s="4"/>
    </row>
    <row r="33" spans="1:7" s="2" customFormat="1" ht="14.25" customHeight="1" x14ac:dyDescent="0.25">
      <c r="C33" s="9"/>
      <c r="D33" s="9"/>
      <c r="E33" s="9"/>
      <c r="F33" s="9"/>
      <c r="G33" s="4"/>
    </row>
    <row r="35" spans="1:7" x14ac:dyDescent="0.3">
      <c r="A35" s="67" t="s">
        <v>35</v>
      </c>
      <c r="B35" s="67"/>
    </row>
    <row r="38" spans="1:7" ht="63.75" customHeight="1" x14ac:dyDescent="0.3"/>
    <row r="39" spans="1:7" ht="37.5" customHeight="1" x14ac:dyDescent="0.3">
      <c r="C39" s="52" t="s">
        <v>36</v>
      </c>
      <c r="D39" s="53"/>
      <c r="E39" s="53"/>
      <c r="F39" s="53"/>
      <c r="G39" s="53"/>
    </row>
    <row r="44" spans="1:7" x14ac:dyDescent="0.3">
      <c r="B44" s="2"/>
    </row>
    <row r="45" spans="1:7" x14ac:dyDescent="0.3">
      <c r="B45" s="2"/>
    </row>
    <row r="46" spans="1:7" x14ac:dyDescent="0.3">
      <c r="B46" s="2"/>
    </row>
    <row r="47" spans="1:7" x14ac:dyDescent="0.3">
      <c r="B47" s="2"/>
    </row>
  </sheetData>
  <mergeCells count="12">
    <mergeCell ref="A24:F24"/>
    <mergeCell ref="A25:F25"/>
    <mergeCell ref="A26:F26"/>
    <mergeCell ref="A35:B35"/>
    <mergeCell ref="C39:G39"/>
    <mergeCell ref="A1:G1"/>
    <mergeCell ref="A5:G5"/>
    <mergeCell ref="B7:G7"/>
    <mergeCell ref="A9:B11"/>
    <mergeCell ref="C9:F9"/>
    <mergeCell ref="G9:G11"/>
    <mergeCell ref="C11:F11"/>
  </mergeCells>
  <printOptions horizontalCentered="1"/>
  <pageMargins left="0.70866141732283472" right="0.70866141732283472" top="0.74803149606299213" bottom="0.74803149606299213" header="0.51181102362204722" footer="0.51181102362204722"/>
  <pageSetup paperSize="9" scale="99" orientation="portrait" r:id="rId1"/>
  <headerFooter alignWithMargins="0">
    <oddFooter>&amp;CCena prác - strana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6955-AD69-4128-9B58-9A03BE247B1B}">
  <sheetPr>
    <pageSetUpPr fitToPage="1"/>
  </sheetPr>
  <dimension ref="A1:K38"/>
  <sheetViews>
    <sheetView tabSelected="1" topLeftCell="A28" zoomScaleNormal="100" workbookViewId="0">
      <selection activeCell="K41" sqref="K41"/>
    </sheetView>
  </sheetViews>
  <sheetFormatPr defaultColWidth="9.109375" defaultRowHeight="15.6" x14ac:dyDescent="0.3"/>
  <cols>
    <col min="1" max="1" width="6.33203125" style="1" customWidth="1"/>
    <col min="2" max="2" width="36.6640625" style="1" customWidth="1"/>
    <col min="3" max="6" width="6.6640625" style="3" customWidth="1"/>
    <col min="7" max="7" width="20.6640625" style="3" customWidth="1"/>
    <col min="8" max="8" width="19" style="1" bestFit="1" customWidth="1"/>
    <col min="9" max="9" width="11.109375" style="1" bestFit="1" customWidth="1"/>
    <col min="10" max="10" width="15.109375" style="1" bestFit="1" customWidth="1"/>
    <col min="11" max="11" width="16.88671875" style="1" bestFit="1" customWidth="1"/>
    <col min="12" max="16384" width="9.109375" style="1"/>
  </cols>
  <sheetData>
    <row r="1" spans="1:7" x14ac:dyDescent="0.3">
      <c r="G1" s="14"/>
    </row>
    <row r="2" spans="1:7" x14ac:dyDescent="0.3">
      <c r="G2" s="14"/>
    </row>
    <row r="3" spans="1:7" s="21" customFormat="1" ht="39.9" customHeight="1" x14ac:dyDescent="0.4">
      <c r="A3" s="68" t="s">
        <v>34</v>
      </c>
      <c r="B3" s="68"/>
      <c r="C3" s="68"/>
      <c r="D3" s="68"/>
      <c r="E3" s="68"/>
      <c r="F3" s="68"/>
      <c r="G3" s="68"/>
    </row>
    <row r="4" spans="1:7" s="16" customFormat="1" x14ac:dyDescent="0.3">
      <c r="A4" s="22"/>
      <c r="B4" s="22"/>
      <c r="C4" s="22"/>
      <c r="D4" s="22"/>
      <c r="E4" s="22"/>
      <c r="F4" s="22"/>
      <c r="G4" s="22"/>
    </row>
    <row r="5" spans="1:7" s="16" customFormat="1" x14ac:dyDescent="0.3">
      <c r="A5" s="32">
        <v>5</v>
      </c>
      <c r="B5" s="23" t="s">
        <v>68</v>
      </c>
      <c r="C5" s="22"/>
      <c r="D5" s="22"/>
      <c r="E5" s="22"/>
      <c r="F5" s="22"/>
      <c r="G5" s="22"/>
    </row>
    <row r="6" spans="1:7" ht="16.2" thickBot="1" x14ac:dyDescent="0.35"/>
    <row r="7" spans="1:7" s="24" customFormat="1" ht="18.75" customHeight="1" x14ac:dyDescent="0.25">
      <c r="A7" s="90" t="s">
        <v>27</v>
      </c>
      <c r="B7" s="91"/>
      <c r="C7" s="59" t="s">
        <v>77</v>
      </c>
      <c r="D7" s="59"/>
      <c r="E7" s="59"/>
      <c r="F7" s="60"/>
      <c r="G7" s="61" t="s">
        <v>3</v>
      </c>
    </row>
    <row r="8" spans="1:7" s="24" customFormat="1" x14ac:dyDescent="0.25">
      <c r="A8" s="92"/>
      <c r="B8" s="93"/>
      <c r="C8" s="96"/>
      <c r="D8" s="97"/>
      <c r="E8" s="97"/>
      <c r="F8" s="98"/>
      <c r="G8" s="62"/>
    </row>
    <row r="9" spans="1:7" s="24" customFormat="1" ht="13.8" thickBot="1" x14ac:dyDescent="0.3">
      <c r="A9" s="94"/>
      <c r="B9" s="95"/>
      <c r="C9" s="64" t="s">
        <v>2</v>
      </c>
      <c r="D9" s="65"/>
      <c r="E9" s="65"/>
      <c r="F9" s="66"/>
      <c r="G9" s="63"/>
    </row>
    <row r="10" spans="1:7" s="24" customFormat="1" ht="16.2" thickBot="1" x14ac:dyDescent="0.3">
      <c r="A10" s="25">
        <v>1</v>
      </c>
      <c r="B10" s="26" t="s">
        <v>28</v>
      </c>
      <c r="C10" s="99">
        <f>8*4*5</f>
        <v>160</v>
      </c>
      <c r="D10" s="100"/>
      <c r="E10" s="100"/>
      <c r="F10" s="101"/>
      <c r="G10" s="30">
        <f>C8*C10</f>
        <v>0</v>
      </c>
    </row>
    <row r="11" spans="1:7" s="2" customFormat="1" x14ac:dyDescent="0.25">
      <c r="A11" s="76" t="s">
        <v>0</v>
      </c>
      <c r="B11" s="77"/>
      <c r="C11" s="77"/>
      <c r="D11" s="77"/>
      <c r="E11" s="77"/>
      <c r="F11" s="78"/>
      <c r="G11" s="34">
        <f>SUM(G10:G10)</f>
        <v>0</v>
      </c>
    </row>
    <row r="12" spans="1:7" s="2" customFormat="1" x14ac:dyDescent="0.25">
      <c r="A12" s="79" t="s">
        <v>6</v>
      </c>
      <c r="B12" s="88"/>
      <c r="C12" s="88"/>
      <c r="D12" s="88"/>
      <c r="E12" s="88"/>
      <c r="F12" s="89"/>
      <c r="G12" s="35">
        <f>G11*0.2</f>
        <v>0</v>
      </c>
    </row>
    <row r="13" spans="1:7" s="2" customFormat="1" ht="16.2" thickBot="1" x14ac:dyDescent="0.3">
      <c r="A13" s="56" t="s">
        <v>1</v>
      </c>
      <c r="B13" s="82"/>
      <c r="C13" s="82"/>
      <c r="D13" s="82"/>
      <c r="E13" s="82"/>
      <c r="F13" s="83"/>
      <c r="G13" s="36">
        <f>G11+G12</f>
        <v>0</v>
      </c>
    </row>
    <row r="14" spans="1:7" s="2" customFormat="1" x14ac:dyDescent="0.25">
      <c r="A14" s="27"/>
      <c r="B14" s="28"/>
      <c r="C14" s="28"/>
      <c r="D14" s="28"/>
      <c r="E14" s="28"/>
      <c r="F14" s="28"/>
      <c r="G14" s="4"/>
    </row>
    <row r="15" spans="1:7" s="2" customFormat="1" x14ac:dyDescent="0.25">
      <c r="A15" s="27"/>
      <c r="B15" s="28"/>
      <c r="C15" s="28"/>
      <c r="D15" s="28"/>
      <c r="E15" s="28"/>
      <c r="F15" s="28"/>
      <c r="G15" s="4"/>
    </row>
    <row r="16" spans="1:7" s="2" customFormat="1" x14ac:dyDescent="0.25">
      <c r="A16" s="27"/>
      <c r="B16" s="28"/>
      <c r="C16" s="28"/>
      <c r="D16" s="28"/>
      <c r="E16" s="28"/>
      <c r="F16" s="28"/>
      <c r="G16" s="4"/>
    </row>
    <row r="17" spans="1:11" s="2" customFormat="1" x14ac:dyDescent="0.25">
      <c r="A17" s="27"/>
      <c r="B17" s="28"/>
      <c r="C17" s="28"/>
      <c r="D17" s="28"/>
      <c r="E17" s="28"/>
      <c r="F17" s="28"/>
      <c r="G17" s="14"/>
    </row>
    <row r="18" spans="1:11" s="2" customFormat="1" x14ac:dyDescent="0.25">
      <c r="A18" s="27"/>
      <c r="B18" s="28"/>
      <c r="C18" s="28"/>
      <c r="D18" s="28"/>
      <c r="E18" s="28"/>
      <c r="F18" s="28"/>
      <c r="G18" s="14"/>
    </row>
    <row r="19" spans="1:11" s="2" customFormat="1" x14ac:dyDescent="0.25">
      <c r="A19" s="23" t="s">
        <v>69</v>
      </c>
      <c r="B19" s="28"/>
      <c r="C19" s="28"/>
      <c r="D19" s="28"/>
      <c r="E19" s="28"/>
      <c r="F19" s="28"/>
      <c r="G19" s="4"/>
    </row>
    <row r="20" spans="1:11" ht="16.2" thickBot="1" x14ac:dyDescent="0.35"/>
    <row r="21" spans="1:11" s="24" customFormat="1" ht="33" customHeight="1" x14ac:dyDescent="0.25">
      <c r="A21" s="38">
        <v>1</v>
      </c>
      <c r="B21" s="84" t="s">
        <v>74</v>
      </c>
      <c r="C21" s="84"/>
      <c r="D21" s="84"/>
      <c r="E21" s="84"/>
      <c r="F21" s="85"/>
      <c r="G21" s="30">
        <f>'CDS-tab. 1'!G30</f>
        <v>0</v>
      </c>
    </row>
    <row r="22" spans="1:11" s="24" customFormat="1" ht="16.5" customHeight="1" thickBot="1" x14ac:dyDescent="0.3">
      <c r="A22" s="39">
        <v>2</v>
      </c>
      <c r="B22" s="86" t="s">
        <v>29</v>
      </c>
      <c r="C22" s="86"/>
      <c r="D22" s="86"/>
      <c r="E22" s="86"/>
      <c r="F22" s="87"/>
      <c r="G22" s="37">
        <f>G11</f>
        <v>0</v>
      </c>
    </row>
    <row r="23" spans="1:11" s="2" customFormat="1" x14ac:dyDescent="0.25">
      <c r="A23" s="76" t="s">
        <v>70</v>
      </c>
      <c r="B23" s="77"/>
      <c r="C23" s="77"/>
      <c r="D23" s="77"/>
      <c r="E23" s="77"/>
      <c r="F23" s="78"/>
      <c r="G23" s="34">
        <f>SUM(G21:G22)</f>
        <v>0</v>
      </c>
      <c r="H23" s="24"/>
      <c r="I23" s="24"/>
      <c r="J23" s="24"/>
      <c r="K23" s="24"/>
    </row>
    <row r="24" spans="1:11" s="2" customFormat="1" x14ac:dyDescent="0.25">
      <c r="A24" s="79" t="s">
        <v>6</v>
      </c>
      <c r="B24" s="88"/>
      <c r="C24" s="88"/>
      <c r="D24" s="88"/>
      <c r="E24" s="88"/>
      <c r="F24" s="89"/>
      <c r="G24" s="35">
        <f>G23*0.2</f>
        <v>0</v>
      </c>
      <c r="H24" s="24"/>
      <c r="I24" s="24"/>
      <c r="J24" s="24"/>
      <c r="K24" s="24"/>
    </row>
    <row r="25" spans="1:11" s="2" customFormat="1" ht="16.2" thickBot="1" x14ac:dyDescent="0.3">
      <c r="A25" s="56" t="s">
        <v>71</v>
      </c>
      <c r="B25" s="82"/>
      <c r="C25" s="82"/>
      <c r="D25" s="82"/>
      <c r="E25" s="82"/>
      <c r="F25" s="83"/>
      <c r="G25" s="36">
        <f>G23+G24</f>
        <v>0</v>
      </c>
      <c r="H25" s="24"/>
      <c r="I25" s="24"/>
      <c r="J25" s="24"/>
      <c r="K25" s="24"/>
    </row>
    <row r="26" spans="1:11" x14ac:dyDescent="0.3">
      <c r="H26" s="24"/>
      <c r="I26" s="24"/>
      <c r="J26" s="24"/>
      <c r="K26" s="24"/>
    </row>
    <row r="27" spans="1:11" x14ac:dyDescent="0.3">
      <c r="H27" s="24"/>
      <c r="I27" s="24"/>
      <c r="J27" s="24"/>
      <c r="K27" s="24"/>
    </row>
    <row r="28" spans="1:11" x14ac:dyDescent="0.3">
      <c r="A28" s="1" t="s">
        <v>30</v>
      </c>
      <c r="H28" s="24"/>
      <c r="I28" s="24"/>
      <c r="J28" s="24"/>
      <c r="K28" s="24"/>
    </row>
    <row r="29" spans="1:11" x14ac:dyDescent="0.3">
      <c r="A29" s="1" t="s">
        <v>31</v>
      </c>
      <c r="H29" s="24"/>
    </row>
    <row r="30" spans="1:11" x14ac:dyDescent="0.3">
      <c r="A30" s="1" t="s">
        <v>32</v>
      </c>
      <c r="H30" s="24"/>
    </row>
    <row r="31" spans="1:11" x14ac:dyDescent="0.3">
      <c r="C31" s="49"/>
      <c r="D31" s="49"/>
      <c r="E31" s="49"/>
      <c r="F31" s="49"/>
      <c r="G31" s="49"/>
      <c r="H31" s="24"/>
    </row>
    <row r="32" spans="1:11" ht="175.2" customHeight="1" x14ac:dyDescent="0.3">
      <c r="B32" s="111" t="s">
        <v>72</v>
      </c>
      <c r="C32" s="111"/>
      <c r="D32" s="111"/>
      <c r="E32" s="111"/>
      <c r="F32" s="111"/>
      <c r="G32" s="111"/>
      <c r="H32" s="24"/>
    </row>
    <row r="34" spans="1:7" x14ac:dyDescent="0.3">
      <c r="A34" s="67" t="s">
        <v>35</v>
      </c>
      <c r="B34" s="67"/>
    </row>
    <row r="37" spans="1:7" ht="63.75" customHeight="1" x14ac:dyDescent="0.3"/>
    <row r="38" spans="1:7" ht="37.5" customHeight="1" x14ac:dyDescent="0.3">
      <c r="C38" s="52" t="s">
        <v>36</v>
      </c>
      <c r="D38" s="53"/>
      <c r="E38" s="53"/>
      <c r="F38" s="53"/>
      <c r="G38" s="53"/>
    </row>
  </sheetData>
  <mergeCells count="18">
    <mergeCell ref="C10:F10"/>
    <mergeCell ref="A11:F11"/>
    <mergeCell ref="A12:F12"/>
    <mergeCell ref="A13:F13"/>
    <mergeCell ref="A23:F23"/>
    <mergeCell ref="A3:G3"/>
    <mergeCell ref="A7:B9"/>
    <mergeCell ref="C7:F7"/>
    <mergeCell ref="G7:G9"/>
    <mergeCell ref="C8:F8"/>
    <mergeCell ref="C9:F9"/>
    <mergeCell ref="A25:F25"/>
    <mergeCell ref="B21:F21"/>
    <mergeCell ref="B22:F22"/>
    <mergeCell ref="A34:B34"/>
    <mergeCell ref="C38:G38"/>
    <mergeCell ref="A24:F24"/>
    <mergeCell ref="B32:G32"/>
  </mergeCells>
  <pageMargins left="0.70866141732283472" right="0.70866141732283472" top="0.74803149606299213" bottom="0.74803149606299213" header="0.31496062992125984" footer="0.31496062992125984"/>
  <pageSetup orientation="portrait" r:id="rId1"/>
  <headerFooter>
    <oddFooter>&amp;CCena prác - strana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CDS-tab. 1</vt:lpstr>
      <vt:lpstr>CDS-tab. 2</vt:lpstr>
      <vt:lpstr>CDS-tab. 3</vt:lpstr>
      <vt:lpstr>CDS-tab. 4</vt:lpstr>
      <vt:lpstr>CDS-tab. 5 a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František Brliť</dc:creator>
  <cp:lastModifiedBy>Jamnická Zuzana, JUDr.</cp:lastModifiedBy>
  <cp:lastPrinted>2020-04-16T21:36:05Z</cp:lastPrinted>
  <dcterms:created xsi:type="dcterms:W3CDTF">1999-02-09T07:44:18Z</dcterms:created>
  <dcterms:modified xsi:type="dcterms:W3CDTF">2020-04-17T14:09:39Z</dcterms:modified>
</cp:coreProperties>
</file>