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Centrum\NON-IT\SP FINAL\FINAL FINAL\"/>
    </mc:Choice>
  </mc:AlternateContent>
  <bookViews>
    <workbookView xWindow="-108" yWindow="-108" windowWidth="23256" windowHeight="12576" tabRatio="825"/>
  </bookViews>
  <sheets>
    <sheet name="Príloha č. 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" l="1"/>
  <c r="L37" i="3" s="1"/>
  <c r="K37" i="3" s="1"/>
  <c r="I38" i="3"/>
  <c r="L38" i="3" s="1"/>
  <c r="K38" i="3" s="1"/>
  <c r="I39" i="3"/>
  <c r="L39" i="3" s="1"/>
  <c r="K39" i="3" s="1"/>
  <c r="I40" i="3"/>
  <c r="L40" i="3" s="1"/>
  <c r="K40" i="3" s="1"/>
  <c r="I41" i="3"/>
  <c r="L41" i="3" s="1"/>
  <c r="K41" i="3" s="1"/>
  <c r="I42" i="3"/>
  <c r="I43" i="3"/>
  <c r="L43" i="3" s="1"/>
  <c r="K43" i="3" s="1"/>
  <c r="I44" i="3"/>
  <c r="L44" i="3" s="1"/>
  <c r="K44" i="3" s="1"/>
  <c r="I45" i="3"/>
  <c r="L45" i="3" s="1"/>
  <c r="K45" i="3" s="1"/>
  <c r="I46" i="3"/>
  <c r="L46" i="3" s="1"/>
  <c r="K46" i="3" s="1"/>
  <c r="I36" i="3"/>
  <c r="L36" i="3" s="1"/>
  <c r="K36" i="3" s="1"/>
  <c r="H37" i="3"/>
  <c r="G37" i="3" s="1"/>
  <c r="H38" i="3"/>
  <c r="G38" i="3" s="1"/>
  <c r="H39" i="3"/>
  <c r="G39" i="3" s="1"/>
  <c r="H40" i="3"/>
  <c r="G40" i="3" s="1"/>
  <c r="H41" i="3"/>
  <c r="G41" i="3" s="1"/>
  <c r="H42" i="3"/>
  <c r="G42" i="3" s="1"/>
  <c r="H43" i="3"/>
  <c r="G43" i="3" s="1"/>
  <c r="H44" i="3"/>
  <c r="G44" i="3" s="1"/>
  <c r="H45" i="3"/>
  <c r="G45" i="3" s="1"/>
  <c r="H46" i="3"/>
  <c r="G46" i="3" s="1"/>
  <c r="H36" i="3"/>
  <c r="G36" i="3" s="1"/>
  <c r="I23" i="3"/>
  <c r="L23" i="3" s="1"/>
  <c r="K23" i="3" s="1"/>
  <c r="I24" i="3"/>
  <c r="L24" i="3" s="1"/>
  <c r="K24" i="3" s="1"/>
  <c r="I25" i="3"/>
  <c r="L25" i="3" s="1"/>
  <c r="K25" i="3" s="1"/>
  <c r="I26" i="3"/>
  <c r="L26" i="3" s="1"/>
  <c r="K26" i="3" s="1"/>
  <c r="I22" i="3"/>
  <c r="H23" i="3"/>
  <c r="G23" i="3" s="1"/>
  <c r="H24" i="3"/>
  <c r="G24" i="3" s="1"/>
  <c r="H25" i="3"/>
  <c r="G25" i="3" s="1"/>
  <c r="H26" i="3"/>
  <c r="G26" i="3" s="1"/>
  <c r="H22" i="3"/>
  <c r="G22" i="3" s="1"/>
  <c r="I47" i="3" l="1"/>
  <c r="I49" i="3"/>
  <c r="I50" i="3"/>
  <c r="L42" i="3"/>
  <c r="K42" i="3" s="1"/>
  <c r="I27" i="3"/>
  <c r="L22" i="3"/>
  <c r="I48" i="3" l="1"/>
  <c r="I51" i="3" s="1"/>
  <c r="H15" i="3"/>
  <c r="I30" i="3"/>
  <c r="H16" i="3" s="1"/>
  <c r="I52" i="3"/>
  <c r="I29" i="3"/>
  <c r="K22" i="3"/>
  <c r="I28" i="3" s="1"/>
  <c r="K15" i="3" l="1"/>
  <c r="I32" i="3"/>
  <c r="K16" i="3" s="1"/>
  <c r="J15" i="3"/>
  <c r="I31" i="3"/>
  <c r="J16" i="3" s="1"/>
</calcChain>
</file>

<file path=xl/sharedStrings.xml><?xml version="1.0" encoding="utf-8"?>
<sst xmlns="http://schemas.openxmlformats.org/spreadsheetml/2006/main" count="98" uniqueCount="75">
  <si>
    <t>Platiteľ DPH (nehodiace sa prečiarknite):</t>
  </si>
  <si>
    <t>áno/nie</t>
  </si>
  <si>
    <t>Predmet zákazky:</t>
  </si>
  <si>
    <t>Merná jednotka (MJ)</t>
  </si>
  <si>
    <t xml:space="preserve">Cena za MJ bez DPH v EUR </t>
  </si>
  <si>
    <t>DPH v %</t>
  </si>
  <si>
    <t>Výška DPH za MJ v EUR</t>
  </si>
  <si>
    <t xml:space="preserve">Cena za MJ s DPH v EUR </t>
  </si>
  <si>
    <t>Výška DPH za počet MJ v EUR</t>
  </si>
  <si>
    <t>Adresa/sídlo uchádzača:</t>
  </si>
  <si>
    <t>IČO uchádzača:</t>
  </si>
  <si>
    <t>Obchodné meno uchádzača:</t>
  </si>
  <si>
    <t>[Doplniť obchodné meno uchádzača]</t>
  </si>
  <si>
    <t>[Doplniť adresu/sídlo uchádzača]</t>
  </si>
  <si>
    <t>[Doplniť IČO uchádzača]</t>
  </si>
  <si>
    <t>PČ</t>
  </si>
  <si>
    <t>Názov kritéria</t>
  </si>
  <si>
    <t>Sadzba DPH v %</t>
  </si>
  <si>
    <t>Návrh na plnenie kritérií v EUR bez DPH</t>
  </si>
  <si>
    <t>Výška DPH v EUR</t>
  </si>
  <si>
    <t>Návrh na plnenie kritérií v EUR s DPH*</t>
  </si>
  <si>
    <t>* V prípade uchádzača z iného štátu ako Slovenskej republiky, je uchádzač povinný uviesť celkovú cenu pre verejného obstarávateľa vrátane všetkých daňových povinností verejného obstarávateľa (viď. bod 14.8 časti A.1 Pokyny pre záujemcov a uchádzačov týchto súťažných podkladov).</t>
  </si>
  <si>
    <t>V prípade, ak uchádzač nie je platiteľom DPH, uvedie navrhovanú cenu celkom (cenu vrátane DPH).</t>
  </si>
  <si>
    <t>Skutočnosť, že nie je platiteľom DPH, uchádzač uvedie vo svojej ponuke.</t>
  </si>
  <si>
    <t>NÁVRH UCHÁDZAČA NA PLNENIE KRITÉRIÍ NA VYHODNOTENIE PONÚK</t>
  </si>
  <si>
    <t>Príloha č. 2 – Návrh uchádzača na plnenie kritérií</t>
  </si>
  <si>
    <t>Servis a podporné služby</t>
  </si>
  <si>
    <r>
      <t xml:space="preserve">Najnižšia celková cena za predmet zákazky </t>
    </r>
    <r>
      <rPr>
        <i/>
        <sz val="12"/>
        <color theme="1"/>
        <rFont val="Arial"/>
        <family val="2"/>
        <charset val="238"/>
      </rPr>
      <t>Servis a podporné služby</t>
    </r>
    <r>
      <rPr>
        <sz val="12"/>
        <color theme="1"/>
        <rFont val="Arial"/>
        <family val="2"/>
        <charset val="238"/>
      </rPr>
      <t xml:space="preserve"> v EUR s DPH</t>
    </r>
  </si>
  <si>
    <t>Lokalita</t>
  </si>
  <si>
    <t>DataCentrum, Kopčianska 92/D, Bratislava</t>
  </si>
  <si>
    <t>DataCentrum, Cintorínska 5, Bratislava</t>
  </si>
  <si>
    <t>Dátové centrum MFSR, Štefanovičova 5, Bratislava</t>
  </si>
  <si>
    <t xml:space="preserve">Dátové centrum FRSR, Nová 13, Banská Bystrica </t>
  </si>
  <si>
    <t>Dátové centrum FRSR, Mierová 23, Bratislava</t>
  </si>
  <si>
    <t>1 mesiac</t>
  </si>
  <si>
    <t>Celková cena za počet MJ bez DPH v EUR</t>
  </si>
  <si>
    <t>Celková cena za počet MJ s DPH v EUR</t>
  </si>
  <si>
    <t>Celková cena za Služby systémovej podpory a servisnej činnosti podľa článku 1, bod 1.1 Zmluvy v EUR bez DPH</t>
  </si>
  <si>
    <t>Výška DPH 23% za Služby systémovej podpory a servisnej činnosti podľa článku 1, bod 1.1 Zmluvy v EUR</t>
  </si>
  <si>
    <t>Celková cena za Služby systémovej podpory a servisnej činnosti podľa článku 1, bod 1.1 Zmluvy v EUR s DPH</t>
  </si>
  <si>
    <t>PODROBNÁ CENOVÁ KALKULÁCIA PREDMETU ZÁKAZKY</t>
  </si>
  <si>
    <t>Popis činnosti</t>
  </si>
  <si>
    <t>Projektový manažér</t>
  </si>
  <si>
    <t>Bezpečnostný špecialista</t>
  </si>
  <si>
    <t>Vedúci analytik</t>
  </si>
  <si>
    <t>Elektrošpecialista</t>
  </si>
  <si>
    <t>Špecialista pre chladiace a klimatizačné systémy</t>
  </si>
  <si>
    <t>Systémový špecialista pre technologickú infraštruktúru</t>
  </si>
  <si>
    <t>Elektrotechnik (UPS, Motorgenerátor, Elektro)</t>
  </si>
  <si>
    <t>Technik pre chladiace a klimatizačné systémy</t>
  </si>
  <si>
    <t>Revízny technik</t>
  </si>
  <si>
    <t>Technik pre bezpečnostné systémy</t>
  </si>
  <si>
    <t>Špecialista pre CFD analýzu</t>
  </si>
  <si>
    <t>Počet MJ</t>
  </si>
  <si>
    <t>Predpokladaný počet MJ**</t>
  </si>
  <si>
    <t>Celková cena za predpokladaný počet MJ bez DPH v EUR</t>
  </si>
  <si>
    <t>Výška DPH za predpokladaný počet MJ v EUR</t>
  </si>
  <si>
    <t>Celková cena za predpokladanýpočet MJ s DPH v EUR</t>
  </si>
  <si>
    <t>Celková cena za Doplnkové služby podľa článku 1, bod 1.2 Zmluvy v EUR bez DPH</t>
  </si>
  <si>
    <t>Výška DPH 23% za Doplnkové služby podľa článku 1, bod 1.2 Zmluvy v EUR</t>
  </si>
  <si>
    <t>Celková cena za Doplnkové služby podľa článku 1, bod 1.2 Zmluvy v EUR s DPH</t>
  </si>
  <si>
    <t>V ... dňa XX.XX.202X</t>
  </si>
  <si>
    <r>
      <t xml:space="preserve">Tabuľka č. 1: Podrobná cenová kalkulácia služieb za Služby systémovej podpory a servisnej činnosti podľa článku 1, bod 1.1 Zmluvy, ktorá tvorí časť B.2 súťažných podkladov na predmet zákazky </t>
    </r>
    <r>
      <rPr>
        <i/>
        <sz val="12"/>
        <color theme="1"/>
        <rFont val="Arial"/>
        <family val="2"/>
        <charset val="238"/>
      </rPr>
      <t xml:space="preserve">Servis a podporné služby </t>
    </r>
  </si>
  <si>
    <r>
      <t xml:space="preserve">Tabuľka č. 2: Podrobná cenová kalkulácia služieb za Doplnkové služby podľa článku 1, bod 1.2 Zmluvy, ktorá tvorí časť B.2 súťažných podkladov na predmet zákazky </t>
    </r>
    <r>
      <rPr>
        <i/>
        <sz val="12"/>
        <color theme="1"/>
        <rFont val="Arial"/>
        <family val="2"/>
        <charset val="238"/>
      </rPr>
      <t xml:space="preserve">Servis a podporné služby </t>
    </r>
  </si>
  <si>
    <t>Celková cena za Služby systémovej podpory a servisnej činnosti podľa článku 1, bod 1.1 Zmluvy v EUR s DPH vrátane opcie podľa Zmluvy</t>
  </si>
  <si>
    <t>Celková cena za Doplnkové služby podľa článku 1, bod 1.2 Zmluvy v EUR v EUR s DPH vrátane opcie podľa Zmluvy</t>
  </si>
  <si>
    <t>** 1 človekodeň = 8 hodín</t>
  </si>
  <si>
    <t>človekodeň**</t>
  </si>
  <si>
    <t>*** Podpis uchádzača, jeho štatutárneho orgánu alebo iného zástupcu uchádzača, ktorý je oprávnený konať v mene uchádzača v záväzkových vzťahoch v súlade s dokladom o oprávnení podnikať, t. j. podľa toho, kto za uchádzača koná navonok. V prípade skupiny podpísané každým členom skupiny alebo osobou oprávnenou konať v danej veci za člena skupiny.</t>
  </si>
  <si>
    <t>meno a priezvisko,
funkcia, podpis***</t>
  </si>
  <si>
    <r>
      <t xml:space="preserve">Informatívny údaj: Najnižšia celková cena za predmet zákazky </t>
    </r>
    <r>
      <rPr>
        <i/>
        <sz val="12"/>
        <color theme="0" tint="-0.499984740745262"/>
        <rFont val="Arial"/>
        <family val="2"/>
        <charset val="238"/>
      </rPr>
      <t>Servis a podporné služby</t>
    </r>
    <r>
      <rPr>
        <sz val="12"/>
        <color theme="0" tint="-0.499984740745262"/>
        <rFont val="Arial"/>
        <family val="2"/>
        <charset val="238"/>
      </rPr>
      <t xml:space="preserve"> v EUR s DPH </t>
    </r>
    <r>
      <rPr>
        <b/>
        <sz val="12"/>
        <color theme="0" tint="-0.499984740745262"/>
        <rFont val="Arial"/>
        <family val="2"/>
        <charset val="238"/>
      </rPr>
      <t>vrátane opcie</t>
    </r>
    <r>
      <rPr>
        <sz val="12"/>
        <color theme="0" tint="-0.499984740745262"/>
        <rFont val="Arial"/>
        <family val="2"/>
        <charset val="238"/>
      </rPr>
      <t xml:space="preserve"> podľa Zmluvy</t>
    </r>
  </si>
  <si>
    <r>
      <t xml:space="preserve">Celková cena za Služby systémovej podpory a servisnej činnosti podľa článku 1, bod 1.1 Zmluvy v EUR bez DPH </t>
    </r>
    <r>
      <rPr>
        <b/>
        <i/>
        <sz val="12"/>
        <color theme="0" tint="-0.499984740745262"/>
        <rFont val="Arial"/>
        <family val="2"/>
        <charset val="238"/>
      </rPr>
      <t>vrátane opcie</t>
    </r>
    <r>
      <rPr>
        <i/>
        <sz val="12"/>
        <color theme="0" tint="-0.499984740745262"/>
        <rFont val="Arial"/>
        <family val="2"/>
        <charset val="238"/>
      </rPr>
      <t xml:space="preserve"> podľa Zmluvy</t>
    </r>
  </si>
  <si>
    <r>
      <t xml:space="preserve">Výška DPH 23% za Služby systémovej podpory a servisnej činnosti podľa článku 1, bod 1.1 Zmluvy v EUR </t>
    </r>
    <r>
      <rPr>
        <b/>
        <i/>
        <sz val="12"/>
        <color theme="0" tint="-0.499984740745262"/>
        <rFont val="Arial"/>
        <family val="2"/>
        <charset val="238"/>
      </rPr>
      <t xml:space="preserve">vrátane opcie </t>
    </r>
    <r>
      <rPr>
        <i/>
        <sz val="12"/>
        <color theme="0" tint="-0.499984740745262"/>
        <rFont val="Arial"/>
        <family val="2"/>
        <charset val="238"/>
      </rPr>
      <t>podľa Zmluvy</t>
    </r>
  </si>
  <si>
    <r>
      <t xml:space="preserve">Celková cena za Doplnkové služby podľa článku 1, bod 1.2 Zmluvy v EUR bez DPH </t>
    </r>
    <r>
      <rPr>
        <b/>
        <i/>
        <sz val="12"/>
        <color theme="0" tint="-0.499984740745262"/>
        <rFont val="Arial"/>
        <family val="2"/>
        <charset val="238"/>
      </rPr>
      <t>vrátane opcie</t>
    </r>
    <r>
      <rPr>
        <i/>
        <sz val="12"/>
        <color theme="0" tint="-0.499984740745262"/>
        <rFont val="Arial"/>
        <family val="2"/>
        <charset val="238"/>
      </rPr>
      <t xml:space="preserve"> podľa Zmluvy</t>
    </r>
  </si>
  <si>
    <r>
      <t xml:space="preserve">Výška DPH 23% za Doplnkové služby podľa článku 1, bod 1.2 Zmluvy v EUR </t>
    </r>
    <r>
      <rPr>
        <b/>
        <i/>
        <sz val="12"/>
        <color theme="0" tint="-0.499984740745262"/>
        <rFont val="Arial"/>
        <family val="2"/>
        <charset val="238"/>
      </rPr>
      <t xml:space="preserve">vrátane opcie </t>
    </r>
    <r>
      <rPr>
        <i/>
        <sz val="12"/>
        <color theme="0" tint="-0.499984740745262"/>
        <rFont val="Arial"/>
        <family val="2"/>
        <charset val="238"/>
      </rPr>
      <t>podľa Zmluvy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</si>
</sst>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0" tint="-0.499984740745262"/>
      <name val="Arial"/>
      <family val="2"/>
      <charset val="238"/>
    </font>
    <font>
      <i/>
      <sz val="12"/>
      <color theme="0" tint="-0.499984740745262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i/>
      <sz val="12"/>
      <color theme="0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FFAFD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4" fontId="13" fillId="0" borderId="9" xfId="0" applyNumberFormat="1" applyFont="1" applyBorder="1" applyAlignment="1">
      <alignment horizontal="right" vertical="center"/>
    </xf>
    <xf numFmtId="4" fontId="13" fillId="0" borderId="1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4" fontId="13" fillId="0" borderId="20" xfId="0" applyNumberFormat="1" applyFont="1" applyBorder="1" applyAlignment="1">
      <alignment horizontal="right" vertical="center"/>
    </xf>
    <xf numFmtId="4" fontId="13" fillId="0" borderId="11" xfId="0" applyNumberFormat="1" applyFont="1" applyBorder="1" applyAlignment="1">
      <alignment horizontal="right" vertical="center"/>
    </xf>
    <xf numFmtId="4" fontId="13" fillId="0" borderId="7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4" fontId="1" fillId="0" borderId="9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vertical="center"/>
    </xf>
    <xf numFmtId="3" fontId="15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13" fillId="6" borderId="9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horizontal="left" vertical="center"/>
    </xf>
    <xf numFmtId="4" fontId="13" fillId="6" borderId="14" xfId="0" applyNumberFormat="1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  <xf numFmtId="4" fontId="8" fillId="6" borderId="6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0" fontId="15" fillId="8" borderId="18" xfId="0" applyFont="1" applyFill="1" applyBorder="1" applyAlignment="1">
      <alignment horizontal="left" vertical="center"/>
    </xf>
    <xf numFmtId="0" fontId="15" fillId="8" borderId="14" xfId="0" applyFont="1" applyFill="1" applyBorder="1" applyAlignment="1">
      <alignment horizontal="left" vertical="center"/>
    </xf>
    <xf numFmtId="0" fontId="15" fillId="8" borderId="10" xfId="0" applyFont="1" applyFill="1" applyBorder="1" applyAlignment="1">
      <alignment horizontal="left" vertical="center"/>
    </xf>
    <xf numFmtId="0" fontId="15" fillId="8" borderId="9" xfId="0" applyFont="1" applyFill="1" applyBorder="1" applyAlignment="1">
      <alignment horizontal="left" vertical="center"/>
    </xf>
    <xf numFmtId="0" fontId="17" fillId="8" borderId="5" xfId="0" applyFont="1" applyFill="1" applyBorder="1" applyAlignment="1">
      <alignment horizontal="left" vertical="center"/>
    </xf>
    <xf numFmtId="0" fontId="17" fillId="8" borderId="6" xfId="0" applyFont="1" applyFill="1" applyBorder="1" applyAlignment="1">
      <alignment horizontal="left" vertical="center"/>
    </xf>
    <xf numFmtId="4" fontId="15" fillId="8" borderId="14" xfId="0" applyNumberFormat="1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4" fontId="15" fillId="8" borderId="9" xfId="0" applyNumberFormat="1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4" fontId="17" fillId="8" borderId="6" xfId="0" applyNumberFormat="1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4" fontId="17" fillId="0" borderId="6" xfId="0" applyNumberFormat="1" applyFont="1" applyBorder="1" applyAlignment="1">
      <alignment horizontal="right" vertical="center"/>
    </xf>
    <xf numFmtId="4" fontId="17" fillId="0" borderId="7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FFA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200025</xdr:rowOff>
    </xdr:from>
    <xdr:to>
      <xdr:col>1</xdr:col>
      <xdr:colOff>1167765</xdr:colOff>
      <xdr:row>2</xdr:row>
      <xdr:rowOff>48895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D57C5BD-A4E5-3FC2-76D5-98AEF831A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0025"/>
          <a:ext cx="1615440" cy="267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zoomScale="80" zoomScaleNormal="80" workbookViewId="0">
      <selection activeCell="E23" sqref="E23"/>
    </sheetView>
  </sheetViews>
  <sheetFormatPr defaultColWidth="12.88671875" defaultRowHeight="14.4" x14ac:dyDescent="0.3"/>
  <cols>
    <col min="1" max="1" width="10.109375" customWidth="1"/>
    <col min="2" max="2" width="44.109375" customWidth="1"/>
    <col min="3" max="3" width="14.44140625" customWidth="1"/>
    <col min="4" max="4" width="15.77734375" customWidth="1"/>
    <col min="5" max="6" width="17.109375" customWidth="1"/>
    <col min="7" max="7" width="9.88671875" customWidth="1"/>
    <col min="8" max="8" width="20" customWidth="1"/>
    <col min="9" max="12" width="19.5546875" customWidth="1"/>
  </cols>
  <sheetData>
    <row r="1" spans="1:12" ht="17.39999999999999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25</v>
      </c>
    </row>
    <row r="2" spans="1:12" ht="15.6" x14ac:dyDescent="0.3">
      <c r="A2" s="1"/>
      <c r="B2" s="1"/>
      <c r="C2" s="1"/>
      <c r="D2" s="1"/>
      <c r="E2" s="1"/>
      <c r="F2" s="1"/>
      <c r="G2" s="1"/>
      <c r="H2" s="12"/>
      <c r="I2" s="12"/>
      <c r="J2" s="12"/>
      <c r="K2" s="12"/>
      <c r="L2" s="13" t="s">
        <v>22</v>
      </c>
    </row>
    <row r="3" spans="1:12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3" t="s">
        <v>23</v>
      </c>
    </row>
    <row r="4" spans="1:12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2.8" customHeight="1" x14ac:dyDescent="0.3">
      <c r="A5" s="61" t="s">
        <v>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6" x14ac:dyDescent="0.3">
      <c r="A8" s="4" t="s">
        <v>11</v>
      </c>
      <c r="B8" s="4"/>
      <c r="C8" s="74" t="s">
        <v>12</v>
      </c>
      <c r="D8" s="74"/>
      <c r="E8" s="74"/>
      <c r="F8" s="74"/>
      <c r="G8" s="74"/>
      <c r="H8" s="74"/>
      <c r="I8" s="5"/>
      <c r="J8" s="1"/>
      <c r="K8" s="1"/>
      <c r="L8" s="1"/>
    </row>
    <row r="9" spans="1:12" ht="15.6" x14ac:dyDescent="0.3">
      <c r="A9" s="68" t="s">
        <v>9</v>
      </c>
      <c r="B9" s="68"/>
      <c r="C9" s="72" t="s">
        <v>13</v>
      </c>
      <c r="D9" s="72"/>
      <c r="E9" s="72"/>
      <c r="F9" s="72"/>
      <c r="G9" s="72"/>
      <c r="H9" s="72"/>
      <c r="I9" s="5"/>
      <c r="J9" s="1"/>
      <c r="K9" s="1"/>
      <c r="L9" s="1"/>
    </row>
    <row r="10" spans="1:12" ht="15.6" x14ac:dyDescent="0.3">
      <c r="A10" s="68" t="s">
        <v>10</v>
      </c>
      <c r="B10" s="68"/>
      <c r="C10" s="72" t="s">
        <v>14</v>
      </c>
      <c r="D10" s="72"/>
      <c r="E10" s="72"/>
      <c r="F10" s="72"/>
      <c r="G10" s="72"/>
      <c r="H10" s="72"/>
      <c r="I10" s="5"/>
      <c r="J10" s="1"/>
      <c r="K10" s="1"/>
      <c r="L10" s="1"/>
    </row>
    <row r="11" spans="1:12" ht="15.6" x14ac:dyDescent="0.3">
      <c r="A11" s="68" t="s">
        <v>0</v>
      </c>
      <c r="B11" s="68"/>
      <c r="C11" s="72" t="s">
        <v>1</v>
      </c>
      <c r="D11" s="72"/>
      <c r="E11" s="72"/>
      <c r="F11" s="72"/>
      <c r="G11" s="72"/>
      <c r="H11" s="72"/>
      <c r="I11" s="5"/>
      <c r="J11" s="1"/>
      <c r="K11" s="1"/>
      <c r="L11" s="1"/>
    </row>
    <row r="12" spans="1:12" ht="19.2" customHeight="1" x14ac:dyDescent="0.3">
      <c r="A12" s="73" t="s">
        <v>2</v>
      </c>
      <c r="B12" s="73"/>
      <c r="C12" s="62" t="s">
        <v>26</v>
      </c>
      <c r="D12" s="62"/>
      <c r="E12" s="62"/>
      <c r="F12" s="62"/>
      <c r="G12" s="62"/>
      <c r="H12" s="62"/>
      <c r="I12" s="62"/>
      <c r="J12" s="62"/>
      <c r="K12" s="62"/>
      <c r="L12" s="62"/>
    </row>
    <row r="13" spans="1:12" ht="16.2" thickBo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76.2" customHeight="1" x14ac:dyDescent="0.3">
      <c r="A14" s="6" t="s">
        <v>15</v>
      </c>
      <c r="B14" s="63" t="s">
        <v>16</v>
      </c>
      <c r="C14" s="63"/>
      <c r="D14" s="63"/>
      <c r="E14" s="63"/>
      <c r="F14" s="63"/>
      <c r="G14" s="63"/>
      <c r="H14" s="7" t="s">
        <v>18</v>
      </c>
      <c r="I14" s="7" t="s">
        <v>17</v>
      </c>
      <c r="J14" s="7" t="s">
        <v>19</v>
      </c>
      <c r="K14" s="87" t="s">
        <v>20</v>
      </c>
      <c r="L14" s="88"/>
    </row>
    <row r="15" spans="1:12" ht="66" customHeight="1" x14ac:dyDescent="0.3">
      <c r="A15" s="109">
        <v>1</v>
      </c>
      <c r="B15" s="64" t="s">
        <v>27</v>
      </c>
      <c r="C15" s="64"/>
      <c r="D15" s="64"/>
      <c r="E15" s="64"/>
      <c r="F15" s="64"/>
      <c r="G15" s="64"/>
      <c r="H15" s="55">
        <f>I27+I47</f>
        <v>0</v>
      </c>
      <c r="I15" s="56">
        <v>23</v>
      </c>
      <c r="J15" s="55">
        <f>I28+I48</f>
        <v>0</v>
      </c>
      <c r="K15" s="89">
        <f>I29+I49</f>
        <v>0</v>
      </c>
      <c r="L15" s="90"/>
    </row>
    <row r="16" spans="1:12" ht="66" customHeight="1" thickBot="1" x14ac:dyDescent="0.35">
      <c r="A16" s="110"/>
      <c r="B16" s="106" t="s">
        <v>70</v>
      </c>
      <c r="C16" s="106"/>
      <c r="D16" s="106"/>
      <c r="E16" s="106"/>
      <c r="F16" s="106"/>
      <c r="G16" s="106"/>
      <c r="H16" s="57">
        <f>I30+I50</f>
        <v>0</v>
      </c>
      <c r="I16" s="58">
        <v>23</v>
      </c>
      <c r="J16" s="57">
        <f>I31+I51</f>
        <v>0</v>
      </c>
      <c r="K16" s="107">
        <f>I32+I52</f>
        <v>0</v>
      </c>
      <c r="L16" s="108"/>
    </row>
    <row r="17" spans="1:12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0.399999999999999" x14ac:dyDescent="0.3">
      <c r="A18" s="65" t="s">
        <v>40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ht="20.399999999999999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thickBot="1" x14ac:dyDescent="0.35">
      <c r="A20" s="54" t="s">
        <v>62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62.4" x14ac:dyDescent="0.3">
      <c r="A21" s="16" t="s">
        <v>15</v>
      </c>
      <c r="B21" s="50" t="s">
        <v>28</v>
      </c>
      <c r="C21" s="22" t="s">
        <v>3</v>
      </c>
      <c r="D21" s="23" t="s">
        <v>53</v>
      </c>
      <c r="E21" s="24" t="s">
        <v>4</v>
      </c>
      <c r="F21" s="25" t="s">
        <v>5</v>
      </c>
      <c r="G21" s="25" t="s">
        <v>6</v>
      </c>
      <c r="H21" s="28" t="s">
        <v>7</v>
      </c>
      <c r="I21" s="29" t="s">
        <v>35</v>
      </c>
      <c r="J21" s="17" t="s">
        <v>5</v>
      </c>
      <c r="K21" s="17" t="s">
        <v>8</v>
      </c>
      <c r="L21" s="18" t="s">
        <v>36</v>
      </c>
    </row>
    <row r="22" spans="1:12" ht="15" x14ac:dyDescent="0.3">
      <c r="A22" s="19">
        <v>1</v>
      </c>
      <c r="B22" s="51" t="s">
        <v>29</v>
      </c>
      <c r="C22" s="30" t="s">
        <v>34</v>
      </c>
      <c r="D22" s="20">
        <v>48</v>
      </c>
      <c r="E22" s="40"/>
      <c r="F22" s="15">
        <v>23</v>
      </c>
      <c r="G22" s="42">
        <f>H22-E22</f>
        <v>0</v>
      </c>
      <c r="H22" s="43">
        <f>E22*1.23</f>
        <v>0</v>
      </c>
      <c r="I22" s="40">
        <f>D22*E22</f>
        <v>0</v>
      </c>
      <c r="J22" s="15">
        <v>23</v>
      </c>
      <c r="K22" s="42">
        <f>L22-I22</f>
        <v>0</v>
      </c>
      <c r="L22" s="46">
        <f>I22*1.23</f>
        <v>0</v>
      </c>
    </row>
    <row r="23" spans="1:12" ht="15" x14ac:dyDescent="0.3">
      <c r="A23" s="19">
        <v>2</v>
      </c>
      <c r="B23" s="51" t="s">
        <v>30</v>
      </c>
      <c r="C23" s="30" t="s">
        <v>34</v>
      </c>
      <c r="D23" s="20">
        <v>48</v>
      </c>
      <c r="E23" s="40"/>
      <c r="F23" s="15">
        <v>23</v>
      </c>
      <c r="G23" s="42">
        <f t="shared" ref="G23:G26" si="0">H23-E23</f>
        <v>0</v>
      </c>
      <c r="H23" s="43">
        <f t="shared" ref="H23:H26" si="1">E23*1.23</f>
        <v>0</v>
      </c>
      <c r="I23" s="40">
        <f t="shared" ref="I23:I26" si="2">D23*E23</f>
        <v>0</v>
      </c>
      <c r="J23" s="15">
        <v>23</v>
      </c>
      <c r="K23" s="42">
        <f t="shared" ref="K23:K26" si="3">L23-I23</f>
        <v>0</v>
      </c>
      <c r="L23" s="46">
        <f t="shared" ref="L23:L26" si="4">I23*1.23</f>
        <v>0</v>
      </c>
    </row>
    <row r="24" spans="1:12" ht="30" x14ac:dyDescent="0.3">
      <c r="A24" s="19">
        <v>3</v>
      </c>
      <c r="B24" s="51" t="s">
        <v>31</v>
      </c>
      <c r="C24" s="30" t="s">
        <v>34</v>
      </c>
      <c r="D24" s="20">
        <v>48</v>
      </c>
      <c r="E24" s="40"/>
      <c r="F24" s="15">
        <v>23</v>
      </c>
      <c r="G24" s="42">
        <f t="shared" si="0"/>
        <v>0</v>
      </c>
      <c r="H24" s="43">
        <f t="shared" si="1"/>
        <v>0</v>
      </c>
      <c r="I24" s="40">
        <f t="shared" si="2"/>
        <v>0</v>
      </c>
      <c r="J24" s="15">
        <v>23</v>
      </c>
      <c r="K24" s="42">
        <f t="shared" si="3"/>
        <v>0</v>
      </c>
      <c r="L24" s="46">
        <f t="shared" si="4"/>
        <v>0</v>
      </c>
    </row>
    <row r="25" spans="1:12" ht="30" x14ac:dyDescent="0.3">
      <c r="A25" s="19">
        <v>4</v>
      </c>
      <c r="B25" s="51" t="s">
        <v>32</v>
      </c>
      <c r="C25" s="30" t="s">
        <v>34</v>
      </c>
      <c r="D25" s="20">
        <v>48</v>
      </c>
      <c r="E25" s="40"/>
      <c r="F25" s="15">
        <v>23</v>
      </c>
      <c r="G25" s="42">
        <f t="shared" si="0"/>
        <v>0</v>
      </c>
      <c r="H25" s="43">
        <f t="shared" si="1"/>
        <v>0</v>
      </c>
      <c r="I25" s="40">
        <f t="shared" si="2"/>
        <v>0</v>
      </c>
      <c r="J25" s="15">
        <v>23</v>
      </c>
      <c r="K25" s="42">
        <f t="shared" si="3"/>
        <v>0</v>
      </c>
      <c r="L25" s="46">
        <f t="shared" si="4"/>
        <v>0</v>
      </c>
    </row>
    <row r="26" spans="1:12" ht="30.6" thickBot="1" x14ac:dyDescent="0.35">
      <c r="A26" s="52">
        <v>5</v>
      </c>
      <c r="B26" s="53" t="s">
        <v>33</v>
      </c>
      <c r="C26" s="31" t="s">
        <v>34</v>
      </c>
      <c r="D26" s="27">
        <v>48</v>
      </c>
      <c r="E26" s="41"/>
      <c r="F26" s="21">
        <v>23</v>
      </c>
      <c r="G26" s="44">
        <f t="shared" si="0"/>
        <v>0</v>
      </c>
      <c r="H26" s="45">
        <f t="shared" si="1"/>
        <v>0</v>
      </c>
      <c r="I26" s="41">
        <f t="shared" si="2"/>
        <v>0</v>
      </c>
      <c r="J26" s="21">
        <v>23</v>
      </c>
      <c r="K26" s="44">
        <f t="shared" si="3"/>
        <v>0</v>
      </c>
      <c r="L26" s="47">
        <f t="shared" si="4"/>
        <v>0</v>
      </c>
    </row>
    <row r="27" spans="1:12" ht="15" x14ac:dyDescent="0.3">
      <c r="A27" s="75" t="s">
        <v>37</v>
      </c>
      <c r="B27" s="76"/>
      <c r="C27" s="76"/>
      <c r="D27" s="76"/>
      <c r="E27" s="76"/>
      <c r="F27" s="76"/>
      <c r="G27" s="76"/>
      <c r="H27" s="76"/>
      <c r="I27" s="77">
        <f>SUM(I22:I26)</f>
        <v>0</v>
      </c>
      <c r="J27" s="78"/>
      <c r="K27" s="78"/>
      <c r="L27" s="79"/>
    </row>
    <row r="28" spans="1:12" ht="15" x14ac:dyDescent="0.3">
      <c r="A28" s="80" t="s">
        <v>38</v>
      </c>
      <c r="B28" s="81"/>
      <c r="C28" s="81"/>
      <c r="D28" s="81"/>
      <c r="E28" s="81"/>
      <c r="F28" s="81"/>
      <c r="G28" s="81"/>
      <c r="H28" s="81"/>
      <c r="I28" s="69">
        <f>SUM(K22:K25)</f>
        <v>0</v>
      </c>
      <c r="J28" s="70"/>
      <c r="K28" s="70"/>
      <c r="L28" s="71"/>
    </row>
    <row r="29" spans="1:12" ht="16.2" thickBot="1" x14ac:dyDescent="0.35">
      <c r="A29" s="82" t="s">
        <v>39</v>
      </c>
      <c r="B29" s="83"/>
      <c r="C29" s="83"/>
      <c r="D29" s="83"/>
      <c r="E29" s="83"/>
      <c r="F29" s="83"/>
      <c r="G29" s="83"/>
      <c r="H29" s="83"/>
      <c r="I29" s="84">
        <f>SUM(L22:L26)</f>
        <v>0</v>
      </c>
      <c r="J29" s="85"/>
      <c r="K29" s="85"/>
      <c r="L29" s="86"/>
    </row>
    <row r="30" spans="1:12" ht="15.6" x14ac:dyDescent="0.3">
      <c r="A30" s="91" t="s">
        <v>71</v>
      </c>
      <c r="B30" s="92"/>
      <c r="C30" s="92"/>
      <c r="D30" s="92"/>
      <c r="E30" s="92"/>
      <c r="F30" s="92"/>
      <c r="G30" s="92"/>
      <c r="H30" s="92"/>
      <c r="I30" s="97">
        <f>I27*2</f>
        <v>0</v>
      </c>
      <c r="J30" s="98"/>
      <c r="K30" s="98"/>
      <c r="L30" s="99"/>
    </row>
    <row r="31" spans="1:12" ht="15.6" x14ac:dyDescent="0.3">
      <c r="A31" s="93" t="s">
        <v>72</v>
      </c>
      <c r="B31" s="94"/>
      <c r="C31" s="94"/>
      <c r="D31" s="94"/>
      <c r="E31" s="94"/>
      <c r="F31" s="94"/>
      <c r="G31" s="94"/>
      <c r="H31" s="94"/>
      <c r="I31" s="100">
        <f>I28*2</f>
        <v>0</v>
      </c>
      <c r="J31" s="101"/>
      <c r="K31" s="101"/>
      <c r="L31" s="102"/>
    </row>
    <row r="32" spans="1:12" ht="16.2" thickBot="1" x14ac:dyDescent="0.35">
      <c r="A32" s="95" t="s">
        <v>64</v>
      </c>
      <c r="B32" s="96"/>
      <c r="C32" s="96"/>
      <c r="D32" s="96"/>
      <c r="E32" s="96"/>
      <c r="F32" s="96"/>
      <c r="G32" s="96"/>
      <c r="H32" s="96"/>
      <c r="I32" s="103">
        <f>I29*2</f>
        <v>0</v>
      </c>
      <c r="J32" s="104"/>
      <c r="K32" s="104"/>
      <c r="L32" s="105"/>
    </row>
    <row r="33" spans="1:12" ht="20.399999999999999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21" thickBot="1" x14ac:dyDescent="0.35">
      <c r="A34" s="54" t="s">
        <v>63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62.4" x14ac:dyDescent="0.3">
      <c r="A35" s="16" t="s">
        <v>15</v>
      </c>
      <c r="B35" s="37" t="s">
        <v>41</v>
      </c>
      <c r="C35" s="32" t="s">
        <v>3</v>
      </c>
      <c r="D35" s="33" t="s">
        <v>54</v>
      </c>
      <c r="E35" s="24" t="s">
        <v>4</v>
      </c>
      <c r="F35" s="25" t="s">
        <v>5</v>
      </c>
      <c r="G35" s="25" t="s">
        <v>6</v>
      </c>
      <c r="H35" s="26" t="s">
        <v>7</v>
      </c>
      <c r="I35" s="29" t="s">
        <v>55</v>
      </c>
      <c r="J35" s="17" t="s">
        <v>5</v>
      </c>
      <c r="K35" s="17" t="s">
        <v>56</v>
      </c>
      <c r="L35" s="18" t="s">
        <v>57</v>
      </c>
    </row>
    <row r="36" spans="1:12" ht="35.4" customHeight="1" x14ac:dyDescent="0.3">
      <c r="A36" s="38">
        <v>1</v>
      </c>
      <c r="B36" s="48" t="s">
        <v>42</v>
      </c>
      <c r="C36" s="34" t="s">
        <v>67</v>
      </c>
      <c r="D36" s="35">
        <v>150</v>
      </c>
      <c r="E36" s="40"/>
      <c r="F36" s="15">
        <v>23</v>
      </c>
      <c r="G36" s="42">
        <f>H36-E36</f>
        <v>0</v>
      </c>
      <c r="H36" s="46">
        <f>E36*1.23</f>
        <v>0</v>
      </c>
      <c r="I36" s="40">
        <f>D36*E36</f>
        <v>0</v>
      </c>
      <c r="J36" s="15">
        <v>23</v>
      </c>
      <c r="K36" s="42">
        <f>L36-I36</f>
        <v>0</v>
      </c>
      <c r="L36" s="46">
        <f>I36*1.23</f>
        <v>0</v>
      </c>
    </row>
    <row r="37" spans="1:12" ht="35.4" customHeight="1" x14ac:dyDescent="0.3">
      <c r="A37" s="38">
        <v>2</v>
      </c>
      <c r="B37" s="48" t="s">
        <v>43</v>
      </c>
      <c r="C37" s="34" t="s">
        <v>67</v>
      </c>
      <c r="D37" s="35">
        <v>120</v>
      </c>
      <c r="E37" s="40"/>
      <c r="F37" s="15">
        <v>23</v>
      </c>
      <c r="G37" s="42">
        <f t="shared" ref="G37:G46" si="5">H37-E37</f>
        <v>0</v>
      </c>
      <c r="H37" s="46">
        <f t="shared" ref="H37:H46" si="6">E37*1.23</f>
        <v>0</v>
      </c>
      <c r="I37" s="40">
        <f t="shared" ref="I37:I46" si="7">D37*E37</f>
        <v>0</v>
      </c>
      <c r="J37" s="15">
        <v>23</v>
      </c>
      <c r="K37" s="42">
        <f t="shared" ref="K37:K46" si="8">L37-I37</f>
        <v>0</v>
      </c>
      <c r="L37" s="46">
        <f t="shared" ref="L37:L46" si="9">I37*1.23</f>
        <v>0</v>
      </c>
    </row>
    <row r="38" spans="1:12" ht="35.4" customHeight="1" x14ac:dyDescent="0.3">
      <c r="A38" s="38">
        <v>3</v>
      </c>
      <c r="B38" s="48" t="s">
        <v>44</v>
      </c>
      <c r="C38" s="34" t="s">
        <v>67</v>
      </c>
      <c r="D38" s="35">
        <v>120</v>
      </c>
      <c r="E38" s="40"/>
      <c r="F38" s="15">
        <v>23</v>
      </c>
      <c r="G38" s="42">
        <f t="shared" si="5"/>
        <v>0</v>
      </c>
      <c r="H38" s="46">
        <f t="shared" si="6"/>
        <v>0</v>
      </c>
      <c r="I38" s="40">
        <f t="shared" si="7"/>
        <v>0</v>
      </c>
      <c r="J38" s="15">
        <v>23</v>
      </c>
      <c r="K38" s="42">
        <f t="shared" si="8"/>
        <v>0</v>
      </c>
      <c r="L38" s="46">
        <f t="shared" si="9"/>
        <v>0</v>
      </c>
    </row>
    <row r="39" spans="1:12" ht="35.4" customHeight="1" x14ac:dyDescent="0.3">
      <c r="A39" s="38">
        <v>4</v>
      </c>
      <c r="B39" s="48" t="s">
        <v>45</v>
      </c>
      <c r="C39" s="34" t="s">
        <v>67</v>
      </c>
      <c r="D39" s="35">
        <v>150</v>
      </c>
      <c r="E39" s="40"/>
      <c r="F39" s="15">
        <v>23</v>
      </c>
      <c r="G39" s="42">
        <f t="shared" si="5"/>
        <v>0</v>
      </c>
      <c r="H39" s="46">
        <f t="shared" si="6"/>
        <v>0</v>
      </c>
      <c r="I39" s="40">
        <f t="shared" si="7"/>
        <v>0</v>
      </c>
      <c r="J39" s="15">
        <v>23</v>
      </c>
      <c r="K39" s="42">
        <f t="shared" si="8"/>
        <v>0</v>
      </c>
      <c r="L39" s="46">
        <f t="shared" si="9"/>
        <v>0</v>
      </c>
    </row>
    <row r="40" spans="1:12" ht="35.4" customHeight="1" x14ac:dyDescent="0.3">
      <c r="A40" s="38">
        <v>5</v>
      </c>
      <c r="B40" s="48" t="s">
        <v>46</v>
      </c>
      <c r="C40" s="34" t="s">
        <v>67</v>
      </c>
      <c r="D40" s="35">
        <v>100</v>
      </c>
      <c r="E40" s="40"/>
      <c r="F40" s="15">
        <v>23</v>
      </c>
      <c r="G40" s="42">
        <f t="shared" si="5"/>
        <v>0</v>
      </c>
      <c r="H40" s="46">
        <f t="shared" si="6"/>
        <v>0</v>
      </c>
      <c r="I40" s="40">
        <f t="shared" si="7"/>
        <v>0</v>
      </c>
      <c r="J40" s="15">
        <v>23</v>
      </c>
      <c r="K40" s="42">
        <f t="shared" si="8"/>
        <v>0</v>
      </c>
      <c r="L40" s="46">
        <f t="shared" si="9"/>
        <v>0</v>
      </c>
    </row>
    <row r="41" spans="1:12" ht="35.4" customHeight="1" x14ac:dyDescent="0.3">
      <c r="A41" s="38">
        <v>6</v>
      </c>
      <c r="B41" s="48" t="s">
        <v>47</v>
      </c>
      <c r="C41" s="34" t="s">
        <v>67</v>
      </c>
      <c r="D41" s="35">
        <v>125</v>
      </c>
      <c r="E41" s="40"/>
      <c r="F41" s="15">
        <v>23</v>
      </c>
      <c r="G41" s="42">
        <f t="shared" si="5"/>
        <v>0</v>
      </c>
      <c r="H41" s="46">
        <f t="shared" si="6"/>
        <v>0</v>
      </c>
      <c r="I41" s="40">
        <f t="shared" si="7"/>
        <v>0</v>
      </c>
      <c r="J41" s="15">
        <v>23</v>
      </c>
      <c r="K41" s="42">
        <f t="shared" si="8"/>
        <v>0</v>
      </c>
      <c r="L41" s="46">
        <f t="shared" si="9"/>
        <v>0</v>
      </c>
    </row>
    <row r="42" spans="1:12" ht="35.4" customHeight="1" x14ac:dyDescent="0.3">
      <c r="A42" s="38">
        <v>7</v>
      </c>
      <c r="B42" s="48" t="s">
        <v>48</v>
      </c>
      <c r="C42" s="34" t="s">
        <v>67</v>
      </c>
      <c r="D42" s="35">
        <v>110</v>
      </c>
      <c r="E42" s="40"/>
      <c r="F42" s="15">
        <v>23</v>
      </c>
      <c r="G42" s="42">
        <f t="shared" si="5"/>
        <v>0</v>
      </c>
      <c r="H42" s="46">
        <f t="shared" si="6"/>
        <v>0</v>
      </c>
      <c r="I42" s="40">
        <f t="shared" si="7"/>
        <v>0</v>
      </c>
      <c r="J42" s="15">
        <v>23</v>
      </c>
      <c r="K42" s="42">
        <f t="shared" si="8"/>
        <v>0</v>
      </c>
      <c r="L42" s="46">
        <f t="shared" si="9"/>
        <v>0</v>
      </c>
    </row>
    <row r="43" spans="1:12" ht="35.4" customHeight="1" x14ac:dyDescent="0.3">
      <c r="A43" s="38">
        <v>8</v>
      </c>
      <c r="B43" s="48" t="s">
        <v>49</v>
      </c>
      <c r="C43" s="34" t="s">
        <v>67</v>
      </c>
      <c r="D43" s="35">
        <v>90</v>
      </c>
      <c r="E43" s="40"/>
      <c r="F43" s="15">
        <v>23</v>
      </c>
      <c r="G43" s="42">
        <f t="shared" si="5"/>
        <v>0</v>
      </c>
      <c r="H43" s="46">
        <f t="shared" si="6"/>
        <v>0</v>
      </c>
      <c r="I43" s="40">
        <f t="shared" si="7"/>
        <v>0</v>
      </c>
      <c r="J43" s="15">
        <v>23</v>
      </c>
      <c r="K43" s="42">
        <f t="shared" si="8"/>
        <v>0</v>
      </c>
      <c r="L43" s="46">
        <f t="shared" si="9"/>
        <v>0</v>
      </c>
    </row>
    <row r="44" spans="1:12" ht="35.4" customHeight="1" x14ac:dyDescent="0.3">
      <c r="A44" s="38">
        <v>9</v>
      </c>
      <c r="B44" s="48" t="s">
        <v>50</v>
      </c>
      <c r="C44" s="34" t="s">
        <v>67</v>
      </c>
      <c r="D44" s="35">
        <v>115</v>
      </c>
      <c r="E44" s="40"/>
      <c r="F44" s="15">
        <v>23</v>
      </c>
      <c r="G44" s="42">
        <f t="shared" si="5"/>
        <v>0</v>
      </c>
      <c r="H44" s="46">
        <f t="shared" si="6"/>
        <v>0</v>
      </c>
      <c r="I44" s="40">
        <f t="shared" si="7"/>
        <v>0</v>
      </c>
      <c r="J44" s="15">
        <v>23</v>
      </c>
      <c r="K44" s="42">
        <f t="shared" si="8"/>
        <v>0</v>
      </c>
      <c r="L44" s="46">
        <f t="shared" si="9"/>
        <v>0</v>
      </c>
    </row>
    <row r="45" spans="1:12" ht="35.4" customHeight="1" x14ac:dyDescent="0.3">
      <c r="A45" s="38">
        <v>10</v>
      </c>
      <c r="B45" s="48" t="s">
        <v>51</v>
      </c>
      <c r="C45" s="34" t="s">
        <v>67</v>
      </c>
      <c r="D45" s="35">
        <v>160</v>
      </c>
      <c r="E45" s="40"/>
      <c r="F45" s="15">
        <v>23</v>
      </c>
      <c r="G45" s="42">
        <f t="shared" si="5"/>
        <v>0</v>
      </c>
      <c r="H45" s="46">
        <f t="shared" si="6"/>
        <v>0</v>
      </c>
      <c r="I45" s="40">
        <f t="shared" si="7"/>
        <v>0</v>
      </c>
      <c r="J45" s="15">
        <v>23</v>
      </c>
      <c r="K45" s="42">
        <f t="shared" si="8"/>
        <v>0</v>
      </c>
      <c r="L45" s="46">
        <f t="shared" si="9"/>
        <v>0</v>
      </c>
    </row>
    <row r="46" spans="1:12" ht="35.4" customHeight="1" thickBot="1" x14ac:dyDescent="0.35">
      <c r="A46" s="39">
        <v>11</v>
      </c>
      <c r="B46" s="49" t="s">
        <v>52</v>
      </c>
      <c r="C46" s="59" t="s">
        <v>67</v>
      </c>
      <c r="D46" s="36">
        <v>75</v>
      </c>
      <c r="E46" s="41"/>
      <c r="F46" s="21">
        <v>23</v>
      </c>
      <c r="G46" s="44">
        <f t="shared" si="5"/>
        <v>0</v>
      </c>
      <c r="H46" s="47">
        <f t="shared" si="6"/>
        <v>0</v>
      </c>
      <c r="I46" s="41">
        <f t="shared" si="7"/>
        <v>0</v>
      </c>
      <c r="J46" s="21">
        <v>23</v>
      </c>
      <c r="K46" s="44">
        <f t="shared" si="8"/>
        <v>0</v>
      </c>
      <c r="L46" s="47">
        <f t="shared" si="9"/>
        <v>0</v>
      </c>
    </row>
    <row r="47" spans="1:12" ht="15" x14ac:dyDescent="0.3">
      <c r="A47" s="75" t="s">
        <v>58</v>
      </c>
      <c r="B47" s="76"/>
      <c r="C47" s="76"/>
      <c r="D47" s="76"/>
      <c r="E47" s="76"/>
      <c r="F47" s="76"/>
      <c r="G47" s="76"/>
      <c r="H47" s="76"/>
      <c r="I47" s="77">
        <f>SUM(I36:I46)</f>
        <v>0</v>
      </c>
      <c r="J47" s="78"/>
      <c r="K47" s="78"/>
      <c r="L47" s="79"/>
    </row>
    <row r="48" spans="1:12" ht="15" x14ac:dyDescent="0.3">
      <c r="A48" s="80" t="s">
        <v>59</v>
      </c>
      <c r="B48" s="81"/>
      <c r="C48" s="81"/>
      <c r="D48" s="81"/>
      <c r="E48" s="81"/>
      <c r="F48" s="81"/>
      <c r="G48" s="81"/>
      <c r="H48" s="81"/>
      <c r="I48" s="69">
        <f>SUM(K36:K46)</f>
        <v>0</v>
      </c>
      <c r="J48" s="70"/>
      <c r="K48" s="70"/>
      <c r="L48" s="71"/>
    </row>
    <row r="49" spans="1:12" ht="16.2" thickBot="1" x14ac:dyDescent="0.35">
      <c r="A49" s="82" t="s">
        <v>60</v>
      </c>
      <c r="B49" s="83"/>
      <c r="C49" s="83"/>
      <c r="D49" s="83"/>
      <c r="E49" s="83"/>
      <c r="F49" s="83"/>
      <c r="G49" s="83"/>
      <c r="H49" s="83"/>
      <c r="I49" s="84">
        <f>SUM(L36:L46)</f>
        <v>0</v>
      </c>
      <c r="J49" s="85"/>
      <c r="K49" s="85"/>
      <c r="L49" s="86"/>
    </row>
    <row r="50" spans="1:12" ht="15.6" x14ac:dyDescent="0.3">
      <c r="A50" s="91" t="s">
        <v>73</v>
      </c>
      <c r="B50" s="92"/>
      <c r="C50" s="92"/>
      <c r="D50" s="92"/>
      <c r="E50" s="92"/>
      <c r="F50" s="92"/>
      <c r="G50" s="92"/>
      <c r="H50" s="92"/>
      <c r="I50" s="97">
        <f>I47*2</f>
        <v>0</v>
      </c>
      <c r="J50" s="98"/>
      <c r="K50" s="98"/>
      <c r="L50" s="99"/>
    </row>
    <row r="51" spans="1:12" ht="15.6" x14ac:dyDescent="0.3">
      <c r="A51" s="93" t="s">
        <v>74</v>
      </c>
      <c r="B51" s="94"/>
      <c r="C51" s="94"/>
      <c r="D51" s="94"/>
      <c r="E51" s="94"/>
      <c r="F51" s="94"/>
      <c r="G51" s="94"/>
      <c r="H51" s="94"/>
      <c r="I51" s="100">
        <f>I48*2</f>
        <v>0</v>
      </c>
      <c r="J51" s="101"/>
      <c r="K51" s="101"/>
      <c r="L51" s="102"/>
    </row>
    <row r="52" spans="1:12" ht="16.2" thickBot="1" x14ac:dyDescent="0.35">
      <c r="A52" s="95" t="s">
        <v>65</v>
      </c>
      <c r="B52" s="96"/>
      <c r="C52" s="96"/>
      <c r="D52" s="96"/>
      <c r="E52" s="96"/>
      <c r="F52" s="96"/>
      <c r="G52" s="96"/>
      <c r="H52" s="96"/>
      <c r="I52" s="103">
        <f>I49*2</f>
        <v>0</v>
      </c>
      <c r="J52" s="104"/>
      <c r="K52" s="104"/>
      <c r="L52" s="105"/>
    </row>
    <row r="53" spans="1:12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6" x14ac:dyDescent="0.3">
      <c r="A55" s="67" t="s">
        <v>61</v>
      </c>
      <c r="B55" s="67"/>
      <c r="C55" s="8"/>
      <c r="D55" s="9"/>
      <c r="E55" s="1"/>
      <c r="F55" s="1"/>
      <c r="G55" s="1"/>
      <c r="H55" s="1"/>
      <c r="I55" s="1"/>
      <c r="J55" s="1"/>
      <c r="K55" s="1"/>
      <c r="L55" s="1"/>
    </row>
    <row r="56" spans="1:12" ht="15.6" x14ac:dyDescent="0.3">
      <c r="A56" s="8"/>
      <c r="B56" s="8"/>
      <c r="C56" s="8"/>
      <c r="D56" s="9"/>
      <c r="E56" s="1"/>
      <c r="F56" s="1"/>
      <c r="G56" s="1"/>
      <c r="H56" s="1"/>
      <c r="I56" s="1"/>
      <c r="J56" s="1"/>
      <c r="K56" s="1"/>
      <c r="L56" s="1"/>
    </row>
    <row r="57" spans="1:12" ht="15.6" x14ac:dyDescent="0.3">
      <c r="A57" s="1"/>
      <c r="B57" s="1"/>
      <c r="C57" s="1"/>
      <c r="D57" s="9"/>
      <c r="E57" s="1"/>
      <c r="F57" s="1"/>
      <c r="G57" s="1"/>
      <c r="H57" s="1"/>
      <c r="I57" s="1"/>
      <c r="J57" s="1"/>
      <c r="K57" s="1"/>
      <c r="L57" s="1"/>
    </row>
    <row r="58" spans="1:12" ht="36.75" customHeight="1" x14ac:dyDescent="0.3">
      <c r="A58" s="1"/>
      <c r="B58" s="1"/>
      <c r="C58" s="1"/>
      <c r="D58" s="9"/>
      <c r="E58" s="1"/>
      <c r="F58" s="1"/>
      <c r="G58" s="1"/>
      <c r="H58" s="1"/>
      <c r="I58" s="1"/>
      <c r="J58" s="10"/>
      <c r="K58" s="66" t="s">
        <v>69</v>
      </c>
      <c r="L58" s="66"/>
    </row>
    <row r="59" spans="1:12" ht="19.8" customHeight="1" x14ac:dyDescent="0.3">
      <c r="A59" s="1"/>
      <c r="B59" s="1"/>
      <c r="C59" s="1"/>
      <c r="D59" s="9"/>
      <c r="E59" s="1"/>
      <c r="F59" s="1"/>
      <c r="G59" s="1"/>
      <c r="H59" s="1"/>
      <c r="I59" s="1"/>
      <c r="J59" s="11"/>
      <c r="K59" s="11"/>
      <c r="L59" s="11"/>
    </row>
    <row r="60" spans="1:12" ht="32.4" customHeight="1" x14ac:dyDescent="0.3">
      <c r="A60" s="60" t="s">
        <v>21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</row>
    <row r="61" spans="1:12" ht="32.4" customHeight="1" x14ac:dyDescent="0.3">
      <c r="A61" s="60" t="s">
        <v>66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</row>
    <row r="62" spans="1:12" ht="32.4" customHeight="1" x14ac:dyDescent="0.3">
      <c r="A62" s="60" t="s">
        <v>68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</row>
  </sheetData>
  <mergeCells count="47">
    <mergeCell ref="A50:H50"/>
    <mergeCell ref="I50:L50"/>
    <mergeCell ref="A51:H51"/>
    <mergeCell ref="I51:L51"/>
    <mergeCell ref="A52:H52"/>
    <mergeCell ref="I52:L52"/>
    <mergeCell ref="A48:H48"/>
    <mergeCell ref="I48:L48"/>
    <mergeCell ref="A49:H49"/>
    <mergeCell ref="I49:L49"/>
    <mergeCell ref="K14:L14"/>
    <mergeCell ref="K15:L15"/>
    <mergeCell ref="A30:H30"/>
    <mergeCell ref="A31:H31"/>
    <mergeCell ref="A32:H32"/>
    <mergeCell ref="I30:L30"/>
    <mergeCell ref="I31:L31"/>
    <mergeCell ref="I32:L32"/>
    <mergeCell ref="B16:G16"/>
    <mergeCell ref="K16:L16"/>
    <mergeCell ref="A15:A16"/>
    <mergeCell ref="A29:H29"/>
    <mergeCell ref="C9:H9"/>
    <mergeCell ref="A10:B10"/>
    <mergeCell ref="C10:H10"/>
    <mergeCell ref="A47:H47"/>
    <mergeCell ref="I47:L47"/>
    <mergeCell ref="I29:L29"/>
    <mergeCell ref="A27:H27"/>
    <mergeCell ref="I27:L27"/>
    <mergeCell ref="A28:H28"/>
    <mergeCell ref="A62:L62"/>
    <mergeCell ref="A5:L5"/>
    <mergeCell ref="C12:L12"/>
    <mergeCell ref="B14:G14"/>
    <mergeCell ref="B15:G15"/>
    <mergeCell ref="A18:L18"/>
    <mergeCell ref="K58:L58"/>
    <mergeCell ref="A60:L60"/>
    <mergeCell ref="A55:B55"/>
    <mergeCell ref="A61:L61"/>
    <mergeCell ref="A11:B11"/>
    <mergeCell ref="I28:L28"/>
    <mergeCell ref="C11:H11"/>
    <mergeCell ref="A12:B12"/>
    <mergeCell ref="C8:H8"/>
    <mergeCell ref="A9:B9"/>
  </mergeCells>
  <pageMargins left="0.70866141732283472" right="0.70866141732283472" top="0.74803149606299213" bottom="0.74803149606299213" header="0.31496062992125984" footer="0.31496062992125984"/>
  <pageSetup paperSize="9"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2025-07-01T10:54:07Z</cp:lastPrinted>
  <dcterms:created xsi:type="dcterms:W3CDTF">2024-05-11T23:23:41Z</dcterms:created>
  <dcterms:modified xsi:type="dcterms:W3CDTF">2025-10-27T12:31:01Z</dcterms:modified>
</cp:coreProperties>
</file>