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24" tabRatio="595" activeTab="0"/>
  </bookViews>
  <sheets>
    <sheet name="List2" sheetId="1" r:id="rId1"/>
  </sheets>
  <definedNames/>
  <calcPr fullCalcOnLoad="1"/>
</workbook>
</file>

<file path=xl/sharedStrings.xml><?xml version="1.0" encoding="utf-8"?>
<sst xmlns="http://schemas.openxmlformats.org/spreadsheetml/2006/main" count="39" uniqueCount="31">
  <si>
    <t>Suma spolu bez DPH</t>
  </si>
  <si>
    <t>Suma spolu s DPH</t>
  </si>
  <si>
    <t>DPH 20 %</t>
  </si>
  <si>
    <t>Obchodné meno / názov:</t>
  </si>
  <si>
    <t>Adresa sídla / miesta podnikania:</t>
  </si>
  <si>
    <t>IČO:</t>
  </si>
  <si>
    <t>Dátum:</t>
  </si>
  <si>
    <t>MJ</t>
  </si>
  <si>
    <t>počet MJ</t>
  </si>
  <si>
    <t>cena za MJ bez DPH</t>
  </si>
  <si>
    <t>cena spolu bez DPH</t>
  </si>
  <si>
    <t>Identifikácia uchádzača</t>
  </si>
  <si>
    <t>cena spolu s DPH</t>
  </si>
  <si>
    <t>Cena: Celková cena v €</t>
  </si>
  <si>
    <t>1.</t>
  </si>
  <si>
    <t xml:space="preserve">Predmet obstarávania: </t>
  </si>
  <si>
    <r>
      <t>"Špecifikácia - cenový formulár"</t>
    </r>
    <r>
      <rPr>
        <b/>
        <sz val="14"/>
        <color indexed="8"/>
        <rFont val="Arial"/>
        <family val="2"/>
      </rPr>
      <t xml:space="preserve"> </t>
    </r>
  </si>
  <si>
    <t>Kus</t>
  </si>
  <si>
    <t>Názov položky a minimálne požadované parametre</t>
  </si>
  <si>
    <r>
      <t xml:space="preserve">Ponuka uchádzača </t>
    </r>
    <r>
      <rPr>
        <sz val="12"/>
        <rFont val="Arial"/>
        <family val="2"/>
      </rPr>
      <t>(technická špecifikácia ponúkaného tovaru vrátane názvu výrobcu a typového označenia ponúkaného tovaru.) :</t>
    </r>
  </si>
  <si>
    <t>Príloha č. 3 / C</t>
  </si>
  <si>
    <t>Obstaranie  učebných pomôcok  - tréningové centrum (učebňa 2.02)</t>
  </si>
  <si>
    <r>
      <rPr>
        <b/>
        <sz val="10"/>
        <rFont val="Arial"/>
        <family val="2"/>
      </rPr>
      <t>Napojenie solárnych kolektorov, čerpadlová zostava</t>
    </r>
    <r>
      <rPr>
        <sz val="10"/>
        <rFont val="Arial"/>
        <family val="2"/>
      </rPr>
      <t xml:space="preserve">
</t>
    </r>
    <r>
      <rPr>
        <u val="single"/>
        <sz val="10"/>
        <rFont val="Arial"/>
        <family val="2"/>
      </rPr>
      <t>Výukový panel:</t>
    </r>
    <r>
      <rPr>
        <sz val="10"/>
        <rFont val="Arial"/>
        <family val="2"/>
      </rPr>
      <t xml:space="preserve">
Samotný výukový modul obsahuje
čerpadlovú zostavu, ktorá zaistí prevádzku solárnych kolektorov. Ďalej obsahuje regulačné prvky, ktoré umožňujú merať množstvo vyrobeného tepla, sledovať ich vykurovací výkon,
množstvo slnečného žiarenia, prietok vykurovacej vody, vstupné a výstupnej teploty. Výukový modul je vybavený všetkými potrebnými
zabezpečovacími a prevádzkovými prvkami, ktoré sa na moderných solárnych zostavách používajú.
Plocha solárneho kolektoru 1,8 m² / účinnosť 0,8 
Základné rozmery 1,0 × 2,2 × 0,4 m
Rozmery sol. kolektoru 1,0 × 2,0 × 0,08 m Montážna hmotnosť 78 kg + 35 kg sol. kolektor
Prevádzková hmotnosť 135 kg
Objem vykurovanej vody 20 L + 2 L kolektor
Max. Prevádzkový tlak 6 bar 
Elektrický príkon 0,3 kW</t>
    </r>
  </si>
  <si>
    <r>
      <rPr>
        <b/>
        <sz val="10"/>
        <rFont val="Arial"/>
        <family val="2"/>
      </rPr>
      <t>Nástroj pre vizualizáciu a vzdialené riadenie</t>
    </r>
    <r>
      <rPr>
        <sz val="10"/>
        <rFont val="Arial"/>
        <family val="2"/>
      </rPr>
      <t xml:space="preserve">
Jedná sa o počítač s predinštalovaným riadiacim systémom pre vzdialené sledovanie a riadenie regulačných prvkov. Slúži na nastavovanie časových plánov a prevádzkových režimov, na vyhodnocovanie stavu havarijných stavov a zaznamenávanie nameraných údajov. Zapojenie je realizované prevodníkom s možnosťou pripojenia na počítačovú sieť (počítačová učebňa). Vizualizačný systém dokáže obsluhovať všetky pripojené interaktívne výučbové moduly, prehľadne zobrazovať a zaznamenávať do archívu ich nameraných hodnôt a prevádzkových stavov.</t>
    </r>
  </si>
  <si>
    <r>
      <rPr>
        <b/>
        <sz val="10"/>
        <rFont val="Arial"/>
        <family val="2"/>
      </rPr>
      <t>Podlahový rozdeľovač a zberač</t>
    </r>
    <r>
      <rPr>
        <sz val="10"/>
        <rFont val="Arial"/>
        <family val="2"/>
      </rPr>
      <t xml:space="preserve">
</t>
    </r>
    <r>
      <rPr>
        <u val="single"/>
        <sz val="10"/>
        <rFont val="Arial"/>
        <family val="2"/>
      </rPr>
      <t>Výukový panel:</t>
    </r>
    <r>
      <rPr>
        <sz val="10"/>
        <rFont val="Arial"/>
        <family val="2"/>
      </rPr>
      <t xml:space="preserve">
Výukový modul obsahuje rozdeľovač a zberač pre podlahové kúrenie, vrátane čerpadlového okruhu a vyvažovania.
Maximálny prietok plynu 0.3m3/ hod
Základné rozmery: 1,0 x 2,2 x 0,4 m
Montážna hmotnosť 82 kg
Prevádzková hmotnosť 85 kg
Objem vykurovanej vody 3 L + podlahové vykurovanie
Max. Prevádzkový tlak 3 bar
Elektrický príkon max 0,4 kW</t>
    </r>
  </si>
  <si>
    <r>
      <rPr>
        <b/>
        <sz val="10"/>
        <rFont val="Arial"/>
        <family val="2"/>
      </rPr>
      <t>Teplovzdušná jednotka</t>
    </r>
    <r>
      <rPr>
        <sz val="10"/>
        <rFont val="Arial"/>
        <family val="2"/>
      </rPr>
      <t xml:space="preserve">
</t>
    </r>
    <r>
      <rPr>
        <u val="single"/>
        <sz val="10"/>
        <rFont val="Arial"/>
        <family val="2"/>
      </rPr>
      <t>Výukový panel:</t>
    </r>
    <r>
      <rPr>
        <sz val="10"/>
        <rFont val="Arial"/>
        <family val="2"/>
      </rPr>
      <t xml:space="preserve">
Tento výukový modul ukazuje reálne využitie teplovzdušného vykurovania veľkých priestorov z
praxe.
Výkon max. 22 kW
Základné rozmery: 1,0 x 2,2 x 0,9 m
Montážna hmotnosť 142 kg
Prevádzková hmotnosť 153 kg
Objem vykurovanej vody 11 L
Max. Prevádzkový tlak  3 bar
Elektrický príkon max 0,5 kW</t>
    </r>
  </si>
  <si>
    <r>
      <rPr>
        <b/>
        <sz val="10"/>
        <rFont val="Arial"/>
        <family val="2"/>
      </rPr>
      <t>Chladiaca jednotka fan-coil</t>
    </r>
    <r>
      <rPr>
        <sz val="10"/>
        <rFont val="Arial"/>
        <family val="2"/>
      </rPr>
      <t xml:space="preserve">
</t>
    </r>
    <r>
      <rPr>
        <u val="single"/>
        <sz val="10"/>
        <rFont val="Arial"/>
        <family val="2"/>
      </rPr>
      <t>Výukový panel:</t>
    </r>
    <r>
      <rPr>
        <sz val="10"/>
        <rFont val="Arial"/>
        <family val="2"/>
      </rPr>
      <t xml:space="preserve">
Chladiaca jednotka s lamelovým výmenníkom a ventilátorom slúži pre napojenie na rozvod chladnej vody a využitím vyrobeného chladu pre chladenie miestnosti. Regulácia modulu ovláda chod jednotky, sleduje množstvo využitej energie i prevádzkovej teploty v rozvode či v priestore.
Vykurovací/chladiaci výkon max. 1,9 / 0,9 kW
Základné rozmery: 1,0 x 2,2 x 0,3 m
Montážna hmotnosť 93 kg FCU
Prevádzková hmotnosť 96 kg
Objem vykurovanej vody 3 L
Max. Prevádzkový tlak  3 bar
Elektrický príkon max 0,2 kW</t>
    </r>
  </si>
  <si>
    <r>
      <rPr>
        <b/>
        <sz val="10"/>
        <rFont val="Arial"/>
        <family val="2"/>
      </rPr>
      <t>Jednoduchý vykurovací okruh</t>
    </r>
    <r>
      <rPr>
        <sz val="10"/>
        <rFont val="Arial"/>
        <family val="2"/>
      </rPr>
      <t xml:space="preserve">
</t>
    </r>
    <r>
      <rPr>
        <u val="single"/>
        <sz val="10"/>
        <rFont val="Arial"/>
        <family val="2"/>
      </rPr>
      <t>Výukový panel:</t>
    </r>
    <r>
      <rPr>
        <sz val="10"/>
        <rFont val="Arial"/>
        <family val="2"/>
      </rPr>
      <t xml:space="preserve">
Výukový modul je osadený základnými vykurovacími prvkami (Čerpadlom, vyvažovacím ventilom, uzatváracím ventilom).
Každé z týchto zariadení má určité prevádzkové parametre, ktoré musí zodpovedať prevádzkovým podmienkam. V tomto prípade je kladený dôraz na tlakové straty. Pomocou meracích bodov, na ktoré je možné napojiť merač tlakových diferencií, je možné túto tlakovú stratu merať a zaznamenávať.
Výkon max. 17 kW
Základné rozmery: 2 x 1,0 x 2,2 x 0,9 m
Montážna hmotnosť 176 kg
Prevádzková hmotnosť 182 kg
Objem vykurovanej vody 6 L
Max. Prevádzkový tlak  3 bar
Elektrický príkon max 0,7 kW</t>
    </r>
  </si>
  <si>
    <r>
      <rPr>
        <b/>
        <sz val="10"/>
        <rFont val="Arial"/>
        <family val="2"/>
      </rPr>
      <t>Podlahové vykurovanie meander</t>
    </r>
    <r>
      <rPr>
        <sz val="10"/>
        <rFont val="Arial"/>
        <family val="2"/>
      </rPr>
      <t xml:space="preserve">
</t>
    </r>
    <r>
      <rPr>
        <u val="single"/>
        <sz val="10"/>
        <rFont val="Arial"/>
        <family val="2"/>
      </rPr>
      <t>Výukový panel:</t>
    </r>
    <r>
      <rPr>
        <sz val="10"/>
        <rFont val="Arial"/>
        <family val="2"/>
      </rPr>
      <t xml:space="preserve">
Podlahové vykurovanie je prevedené meandrovým spôsobom a znázorňuje tak jednu z možností kladenia vykurovacieho rozvodu.
Rozvody sú k modulu upevnené pomocou systémovej lišty.
Maximálny prietok plynu 0.3m3/ hod
Základné rozmery: 1,0 x 2,2 x 0,4 m
Montážna hmotnosť 66 kg
Prevádzková hmotnosť 68 kg
Objem vykurovanej vody 2 L 
Max. Prevádzkový tlak 3 bar</t>
    </r>
  </si>
  <si>
    <r>
      <rPr>
        <b/>
        <sz val="10"/>
        <rFont val="Arial"/>
        <family val="2"/>
      </rPr>
      <t>Podlahové vykurovanie bifilár</t>
    </r>
    <r>
      <rPr>
        <sz val="10"/>
        <rFont val="Arial"/>
        <family val="2"/>
      </rPr>
      <t xml:space="preserve">
</t>
    </r>
    <r>
      <rPr>
        <u val="single"/>
        <sz val="10"/>
        <rFont val="Arial"/>
        <family val="2"/>
      </rPr>
      <t>Výukový panel:</t>
    </r>
    <r>
      <rPr>
        <sz val="10"/>
        <rFont val="Arial"/>
        <family val="2"/>
      </rPr>
      <t xml:space="preserve">
Podlahové vykurovanie je prevedené bifilárním (súbežným) spôsobom a znázorňuje tak jednu z možností kladenia vykurovacieho rozvodu. Rozvody sú k modulu upevnené pomocou
systémovej izolačnej dosky.
Maximálny prietok plynu 0.3m3/ hod
Základné rozmery: 1,0 x 2,2 x 0,4 m
Montážna hmotnosť 66 kg
Prevádzková hmotnosť 68 kg
Objem vykurovanej vody 2 L 
Max. Prevádzkový tlak 3 bar</t>
    </r>
  </si>
  <si>
    <r>
      <rPr>
        <b/>
        <sz val="10"/>
        <rFont val="Arial"/>
        <family val="2"/>
      </rPr>
      <t>Predstenová inštalácia závesného WC s odsávaním</t>
    </r>
    <r>
      <rPr>
        <sz val="10"/>
        <rFont val="Arial"/>
        <family val="2"/>
      </rPr>
      <t xml:space="preserve">
</t>
    </r>
    <r>
      <rPr>
        <u val="single"/>
        <sz val="10"/>
        <rFont val="Arial"/>
        <family val="2"/>
      </rPr>
      <t>Výukový panel:</t>
    </r>
    <r>
      <rPr>
        <sz val="10"/>
        <rFont val="Arial"/>
        <family val="2"/>
      </rPr>
      <t xml:space="preserve">
Výukový modul so závesným WC je určený pre vyučovanie praktickej montáže moderných závesných zariadení, ako sú WC, pisoár, bidety a umývadla. Súčasťou je splachovacia nádržka, ovládací mechanizmus a samotné
závesné WC. Súčasťou výučbového modulu je tiež prehľadná ukážka variantov ovládacích mechanizmov.
Základné rozmery: 1,0 x 2,2 x 0,9 m
Montážna hmotnosť 94 kg
Prevádzková hmotnosť 103 kg
Objem vykurovanej vody 7 L 
Max. Prevádzkový tlak 6 bar</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</si>
</sst>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EUR&quot;;\-#,##0\ &quot;EUR&quot;"/>
    <numFmt numFmtId="167" formatCode="#,##0\ &quot;EUR&quot;;[Red]\-#,##0\ &quot;EUR&quot;"/>
    <numFmt numFmtId="168" formatCode="#,##0.00\ &quot;EUR&quot;;\-#,##0.00\ &quot;EUR&quot;"/>
    <numFmt numFmtId="169" formatCode="#,##0.00\ &quot;EUR&quot;;[Red]\-#,##0.00\ &quot;EUR&quot;"/>
    <numFmt numFmtId="170" formatCode="_-* #,##0\ &quot;EUR&quot;_-;\-* #,##0\ &quot;EUR&quot;_-;_-* &quot;-&quot;\ &quot;EUR&quot;_-;_-@_-"/>
    <numFmt numFmtId="171" formatCode="_-* #,##0\ _E_U_R_-;\-* #,##0\ _E_U_R_-;_-* &quot;-&quot;\ _E_U_R_-;_-@_-"/>
    <numFmt numFmtId="172" formatCode="_-* #,##0.00\ &quot;EUR&quot;_-;\-* #,##0.00\ &quot;EUR&quot;_-;_-* &quot;-&quot;??\ &quot;EUR&quot;_-;_-@_-"/>
    <numFmt numFmtId="173" formatCode="_-* #,##0.00\ _E_U_R_-;\-* #,##0.00\ _E_U_R_-;_-* &quot;-&quot;??\ _E_U_R_-;_-@_-"/>
    <numFmt numFmtId="174" formatCode="#,##0\ &quot;Sk&quot;;\-#,##0\ &quot;Sk&quot;"/>
    <numFmt numFmtId="175" formatCode="#,##0\ &quot;Sk&quot;;[Red]\-#,##0\ &quot;Sk&quot;"/>
    <numFmt numFmtId="176" formatCode="#,##0.00\ &quot;Sk&quot;;\-#,##0.00\ &quot;Sk&quot;"/>
    <numFmt numFmtId="177" formatCode="#,##0.00\ &quot;Sk&quot;;[Red]\-#,##0.00\ &quot;Sk&quot;"/>
    <numFmt numFmtId="178" formatCode="_-* #,##0\ &quot;Sk&quot;_-;\-* #,##0\ &quot;Sk&quot;_-;_-* &quot;-&quot;\ &quot;Sk&quot;_-;_-@_-"/>
    <numFmt numFmtId="179" formatCode="_-* #,##0\ _S_k_-;\-* #,##0\ _S_k_-;_-* &quot;-&quot;\ _S_k_-;_-@_-"/>
    <numFmt numFmtId="180" formatCode="_-* #,##0.00\ &quot;Sk&quot;_-;\-* #,##0.00\ &quot;Sk&quot;_-;_-* &quot;-&quot;??\ &quot;Sk&quot;_-;_-@_-"/>
    <numFmt numFmtId="181" formatCode="_-* #,##0.00\ _S_k_-;\-* #,##0.00\ _S_k_-;_-* &quot;-&quot;??\ _S_k_-;_-@_-"/>
    <numFmt numFmtId="182" formatCode="0.000"/>
    <numFmt numFmtId="183" formatCode="&quot;Yes&quot;;&quot;Yes&quot;;&quot;No&quot;"/>
    <numFmt numFmtId="184" formatCode="&quot;True&quot;;&quot;True&quot;;&quot;False&quot;"/>
    <numFmt numFmtId="185" formatCode="&quot;On&quot;;&quot;On&quot;;&quot;Off&quot;"/>
    <numFmt numFmtId="186" formatCode="[$€-2]\ #\ ##,000_);[Red]\([$€-2]\ #\ ##,000\)"/>
    <numFmt numFmtId="187" formatCode="\P\r\a\vd\a;&quot;Pravda&quot;;&quot;Nepravda&quot;"/>
    <numFmt numFmtId="188" formatCode="[$€-2]\ #\ ##,000_);[Red]\([$¥€-2]\ #\ ##,000\)"/>
  </numFmts>
  <fonts count="51">
    <font>
      <sz val="10"/>
      <name val="Arial"/>
      <family val="2"/>
    </font>
    <font>
      <sz val="11"/>
      <color indexed="8"/>
      <name val="Calibri"/>
      <family val="2"/>
    </font>
    <font>
      <b/>
      <sz val="10"/>
      <color indexed="8"/>
      <name val="Arial"/>
      <family val="2"/>
    </font>
    <font>
      <b/>
      <sz val="10"/>
      <name val="Arial"/>
      <family val="2"/>
    </font>
    <font>
      <sz val="9"/>
      <name val="Arial"/>
      <family val="2"/>
    </font>
    <font>
      <b/>
      <sz val="9"/>
      <name val="Arial"/>
      <family val="2"/>
    </font>
    <font>
      <sz val="8"/>
      <name val="Arial"/>
      <family val="2"/>
    </font>
    <font>
      <b/>
      <sz val="14"/>
      <color indexed="8"/>
      <name val="Arial"/>
      <family val="2"/>
    </font>
    <font>
      <b/>
      <i/>
      <sz val="10"/>
      <name val="Arial"/>
      <family val="2"/>
    </font>
    <font>
      <b/>
      <sz val="12"/>
      <name val="Arial"/>
      <family val="2"/>
    </font>
    <font>
      <sz val="12"/>
      <name val="Arial"/>
      <family val="2"/>
    </font>
    <font>
      <u val="single"/>
      <sz val="10"/>
      <name val="Arial"/>
      <family val="2"/>
    </font>
    <font>
      <sz val="11"/>
      <color indexed="9"/>
      <name val="Calibri"/>
      <family val="2"/>
    </font>
    <font>
      <sz val="11"/>
      <color indexed="17"/>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family val="2"/>
    </font>
    <font>
      <sz val="9"/>
      <color indexed="8"/>
      <name val="Arial"/>
      <family val="2"/>
    </font>
    <font>
      <b/>
      <i/>
      <sz val="14"/>
      <color indexed="8"/>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family val="2"/>
    </font>
    <font>
      <sz val="9"/>
      <color rgb="FF000000"/>
      <name val="Arial"/>
      <family val="2"/>
    </font>
    <font>
      <b/>
      <i/>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81" fontId="0" fillId="0" borderId="0" applyFill="0" applyBorder="0" applyAlignment="0" applyProtection="0"/>
    <xf numFmtId="179" fontId="0" fillId="0" borderId="0" applyFill="0" applyBorder="0" applyAlignment="0" applyProtection="0"/>
    <xf numFmtId="0" fontId="33" fillId="20" borderId="0" applyNumberFormat="0" applyBorder="0" applyAlignment="0" applyProtection="0"/>
    <xf numFmtId="0" fontId="1" fillId="0" borderId="0">
      <alignment/>
      <protection/>
    </xf>
    <xf numFmtId="0" fontId="34" fillId="21" borderId="1" applyNumberFormat="0" applyAlignment="0" applyProtection="0"/>
    <xf numFmtId="180" fontId="0" fillId="0" borderId="0" applyFill="0" applyBorder="0" applyAlignment="0" applyProtection="0"/>
    <xf numFmtId="178" fontId="0" fillId="0" borderId="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9" fontId="0" fillId="0" borderId="0" applyFill="0" applyBorder="0" applyAlignment="0" applyProtection="0"/>
    <xf numFmtId="0" fontId="0" fillId="23" borderId="5" applyNumberFormat="0" applyFont="0" applyAlignment="0" applyProtection="0"/>
    <xf numFmtId="0" fontId="40"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47"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cellStyleXfs>
  <cellXfs count="46">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0" xfId="46" applyFont="1" applyAlignment="1">
      <alignment horizontal="center" vertical="center" wrapText="1"/>
      <protection/>
    </xf>
    <xf numFmtId="2" fontId="48" fillId="0" borderId="0" xfId="0" applyNumberFormat="1" applyFont="1" applyAlignment="1">
      <alignment horizontal="right" wrapText="1"/>
    </xf>
    <xf numFmtId="0" fontId="48" fillId="0" borderId="0" xfId="0" applyFont="1" applyAlignment="1">
      <alignment horizontal="right" wrapText="1"/>
    </xf>
    <xf numFmtId="0" fontId="49" fillId="0" borderId="0" xfId="0" applyFont="1" applyAlignment="1">
      <alignment vertical="center" wrapText="1"/>
    </xf>
    <xf numFmtId="0" fontId="49" fillId="0" borderId="10" xfId="0" applyFont="1" applyBorder="1" applyAlignment="1">
      <alignment vertical="center" wrapText="1"/>
    </xf>
    <xf numFmtId="49" fontId="4" fillId="33" borderId="11" xfId="0" applyNumberFormat="1" applyFont="1" applyFill="1" applyBorder="1" applyAlignment="1">
      <alignment horizontal="center" vertical="center"/>
    </xf>
    <xf numFmtId="0" fontId="5" fillId="33" borderId="11" xfId="0" applyFont="1" applyFill="1" applyBorder="1" applyAlignment="1">
      <alignment horizontal="center" vertical="center" wrapText="1"/>
    </xf>
    <xf numFmtId="3" fontId="5" fillId="33" borderId="12" xfId="0" applyNumberFormat="1" applyFont="1" applyFill="1" applyBorder="1" applyAlignment="1">
      <alignment horizontal="center" vertical="center" wrapText="1"/>
    </xf>
    <xf numFmtId="182" fontId="5" fillId="33" borderId="11" xfId="0" applyNumberFormat="1" applyFont="1" applyFill="1" applyBorder="1" applyAlignment="1">
      <alignment horizontal="center" vertical="center" wrapText="1"/>
    </xf>
    <xf numFmtId="182" fontId="5" fillId="33" borderId="12" xfId="0" applyNumberFormat="1" applyFont="1" applyFill="1" applyBorder="1" applyAlignment="1">
      <alignment horizontal="center" vertical="center" wrapText="1"/>
    </xf>
    <xf numFmtId="0" fontId="3" fillId="0" borderId="0" xfId="0" applyFont="1" applyAlignment="1">
      <alignment horizontal="left" vertical="center"/>
    </xf>
    <xf numFmtId="0" fontId="6" fillId="34" borderId="10" xfId="0" applyFont="1" applyFill="1" applyBorder="1" applyAlignment="1">
      <alignment horizontal="center" vertical="center"/>
    </xf>
    <xf numFmtId="0" fontId="50" fillId="0" borderId="0" xfId="0" applyFont="1" applyAlignment="1">
      <alignment/>
    </xf>
    <xf numFmtId="0" fontId="3" fillId="0" borderId="0" xfId="0" applyFont="1" applyAlignment="1">
      <alignment vertical="center"/>
    </xf>
    <xf numFmtId="0" fontId="3" fillId="0" borderId="0" xfId="0" applyFont="1" applyAlignment="1">
      <alignment vertical="center" wrapText="1"/>
    </xf>
    <xf numFmtId="0" fontId="8" fillId="0" borderId="0" xfId="0" applyFont="1" applyAlignment="1">
      <alignment horizontal="right"/>
    </xf>
    <xf numFmtId="0" fontId="9" fillId="0" borderId="0" xfId="0" applyFont="1" applyAlignment="1">
      <alignment vertical="center"/>
    </xf>
    <xf numFmtId="0" fontId="9" fillId="33" borderId="11" xfId="0" applyFont="1" applyFill="1" applyBorder="1" applyAlignment="1">
      <alignment horizontal="center" vertical="center" wrapText="1"/>
    </xf>
    <xf numFmtId="0" fontId="49" fillId="0" borderId="13" xfId="0" applyFont="1" applyBorder="1" applyAlignment="1">
      <alignment vertical="center" wrapText="1"/>
    </xf>
    <xf numFmtId="3" fontId="9" fillId="33" borderId="11"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0" xfId="0" applyFont="1" applyAlignment="1">
      <alignment horizontal="center" vertical="center"/>
    </xf>
    <xf numFmtId="0" fontId="3" fillId="0" borderId="17" xfId="0" applyFont="1" applyBorder="1" applyAlignment="1">
      <alignment horizontal="left" vertical="center"/>
    </xf>
    <xf numFmtId="0" fontId="3" fillId="0" borderId="0" xfId="0" applyFont="1" applyAlignment="1">
      <alignment horizontal="left" vertical="center"/>
    </xf>
    <xf numFmtId="2" fontId="2" fillId="34" borderId="10" xfId="36" applyNumberFormat="1" applyFont="1" applyFill="1" applyBorder="1" applyAlignment="1">
      <alignment horizontal="center" vertical="center"/>
      <protection/>
    </xf>
    <xf numFmtId="49" fontId="2" fillId="0" borderId="10" xfId="36" applyNumberFormat="1" applyFont="1" applyBorder="1" applyAlignment="1">
      <alignment horizontal="center" vertical="center"/>
      <protection/>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49" fontId="2" fillId="0" borderId="18" xfId="36" applyNumberFormat="1" applyFont="1" applyBorder="1" applyAlignment="1">
      <alignment horizontal="center" vertical="center"/>
      <protection/>
    </xf>
    <xf numFmtId="49" fontId="2" fillId="0" borderId="19" xfId="36" applyNumberFormat="1" applyFont="1" applyBorder="1" applyAlignment="1">
      <alignment horizontal="center" vertical="center"/>
      <protection/>
    </xf>
    <xf numFmtId="0" fontId="3" fillId="34" borderId="0" xfId="0" applyFont="1" applyFill="1" applyAlignment="1">
      <alignment horizontal="center" vertical="center"/>
    </xf>
    <xf numFmtId="0" fontId="3" fillId="34" borderId="20" xfId="0" applyFont="1" applyFill="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2" fillId="34" borderId="10" xfId="36" applyFont="1" applyFill="1" applyBorder="1" applyAlignment="1">
      <alignment horizontal="center" vertical="center"/>
      <protection/>
    </xf>
    <xf numFmtId="0" fontId="0" fillId="34" borderId="22" xfId="0" applyFill="1" applyBorder="1" applyAlignment="1">
      <alignment horizontal="center" vertical="center"/>
    </xf>
    <xf numFmtId="0" fontId="0" fillId="34" borderId="23" xfId="0" applyFill="1" applyBorder="1" applyAlignment="1">
      <alignment horizontal="center" vertic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í_List1" xfId="46"/>
    <cellStyle name="Percent"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1"/>
  <sheetViews>
    <sheetView tabSelected="1" zoomScale="60" zoomScaleNormal="60" zoomScalePageLayoutView="0" workbookViewId="0" topLeftCell="A1">
      <selection activeCell="M39" sqref="M39"/>
    </sheetView>
  </sheetViews>
  <sheetFormatPr defaultColWidth="9.140625" defaultRowHeight="12.75"/>
  <cols>
    <col min="1" max="1" width="3.00390625" style="0" customWidth="1"/>
    <col min="2" max="2" width="46.28125" style="0" customWidth="1"/>
    <col min="3" max="3" width="4.140625" style="0" customWidth="1"/>
    <col min="4" max="4" width="6.421875" style="0" customWidth="1"/>
    <col min="5" max="6" width="8.8515625" style="0" customWidth="1"/>
    <col min="7" max="7" width="7.421875" style="0" customWidth="1"/>
    <col min="8" max="8" width="65.421875" style="0" customWidth="1"/>
    <col min="9" max="10" width="3.421875" style="0" customWidth="1"/>
    <col min="11" max="11" width="3.00390625" style="0" customWidth="1"/>
    <col min="12" max="12" width="17.28125" style="0" customWidth="1"/>
  </cols>
  <sheetData>
    <row r="1" spans="1:8" ht="15" customHeight="1">
      <c r="A1" s="29"/>
      <c r="B1" s="29"/>
      <c r="C1" s="29"/>
      <c r="D1" s="29"/>
      <c r="E1" s="29"/>
      <c r="F1" s="19"/>
      <c r="G1" s="19"/>
      <c r="H1" s="20" t="s">
        <v>20</v>
      </c>
    </row>
    <row r="2" ht="17.25">
      <c r="E2" s="17" t="s">
        <v>16</v>
      </c>
    </row>
    <row r="3" spans="1:8" ht="12.75">
      <c r="A3" s="15"/>
      <c r="B3" s="15"/>
      <c r="C3" s="15"/>
      <c r="D3" s="15"/>
      <c r="E3" s="15"/>
      <c r="F3" s="15"/>
      <c r="G3" s="15"/>
      <c r="H3" s="15"/>
    </row>
    <row r="4" spans="1:8" ht="15">
      <c r="A4" s="18" t="s">
        <v>15</v>
      </c>
      <c r="B4" s="21"/>
      <c r="C4" s="21"/>
      <c r="D4" s="21" t="s">
        <v>21</v>
      </c>
      <c r="E4" s="21"/>
      <c r="F4" s="21"/>
      <c r="G4" s="21"/>
      <c r="H4" s="21"/>
    </row>
    <row r="5" spans="1:8" ht="12.75">
      <c r="A5" s="15"/>
      <c r="B5" s="15"/>
      <c r="C5" s="15"/>
      <c r="D5" s="15"/>
      <c r="E5" s="15"/>
      <c r="F5" s="15"/>
      <c r="G5" s="15"/>
      <c r="H5" s="15"/>
    </row>
    <row r="6" spans="1:8" ht="12.75">
      <c r="A6" s="18"/>
      <c r="B6" s="18"/>
      <c r="C6" s="18"/>
      <c r="D6" s="18"/>
      <c r="E6" s="18"/>
      <c r="F6" s="18"/>
      <c r="G6" s="18"/>
      <c r="H6" s="18"/>
    </row>
    <row r="7" spans="1:8" ht="12.75">
      <c r="A7" s="36"/>
      <c r="B7" s="36"/>
      <c r="C7" s="36"/>
      <c r="D7" s="36"/>
      <c r="E7" s="36"/>
      <c r="F7" s="36"/>
      <c r="G7" s="36"/>
      <c r="H7" s="36"/>
    </row>
    <row r="8" spans="1:8" ht="12.75">
      <c r="A8" s="26" t="s">
        <v>11</v>
      </c>
      <c r="B8" s="27"/>
      <c r="C8" s="27"/>
      <c r="D8" s="27"/>
      <c r="E8" s="27"/>
      <c r="F8" s="27"/>
      <c r="G8" s="27"/>
      <c r="H8" s="28"/>
    </row>
    <row r="9" spans="1:8" ht="12.75">
      <c r="A9" s="30" t="s">
        <v>3</v>
      </c>
      <c r="B9" s="31"/>
      <c r="C9" s="31"/>
      <c r="D9" s="31"/>
      <c r="E9" s="31"/>
      <c r="F9" s="39"/>
      <c r="G9" s="39"/>
      <c r="H9" s="40"/>
    </row>
    <row r="10" spans="1:8" ht="12.75">
      <c r="A10" s="30" t="s">
        <v>4</v>
      </c>
      <c r="B10" s="31"/>
      <c r="C10" s="31"/>
      <c r="D10" s="31"/>
      <c r="E10" s="31"/>
      <c r="F10" s="39"/>
      <c r="G10" s="39"/>
      <c r="H10" s="40"/>
    </row>
    <row r="11" spans="1:8" ht="12.75">
      <c r="A11" s="30" t="s">
        <v>5</v>
      </c>
      <c r="B11" s="31"/>
      <c r="C11" s="31"/>
      <c r="D11" s="31"/>
      <c r="E11" s="31"/>
      <c r="F11" s="39"/>
      <c r="G11" s="39"/>
      <c r="H11" s="40"/>
    </row>
    <row r="12" spans="1:8" ht="12.75">
      <c r="A12" s="41" t="s">
        <v>6</v>
      </c>
      <c r="B12" s="42"/>
      <c r="C12" s="42"/>
      <c r="D12" s="42"/>
      <c r="E12" s="42"/>
      <c r="F12" s="44"/>
      <c r="G12" s="44"/>
      <c r="H12" s="45"/>
    </row>
    <row r="13" spans="1:7" ht="7.5" customHeight="1" thickBot="1">
      <c r="A13" s="1"/>
      <c r="C13" s="1"/>
      <c r="D13" s="1"/>
      <c r="F13" s="2"/>
      <c r="G13" s="2"/>
    </row>
    <row r="14" spans="1:8" ht="57.75" customHeight="1" thickBot="1">
      <c r="A14" s="10"/>
      <c r="B14" s="22" t="s">
        <v>18</v>
      </c>
      <c r="C14" s="11" t="s">
        <v>7</v>
      </c>
      <c r="D14" s="12" t="s">
        <v>8</v>
      </c>
      <c r="E14" s="13" t="s">
        <v>9</v>
      </c>
      <c r="F14" s="13" t="s">
        <v>10</v>
      </c>
      <c r="G14" s="14" t="s">
        <v>12</v>
      </c>
      <c r="H14" s="24" t="s">
        <v>19</v>
      </c>
    </row>
    <row r="15" spans="1:8" ht="295.5" customHeight="1">
      <c r="A15" s="3" t="s">
        <v>14</v>
      </c>
      <c r="B15" s="25" t="s">
        <v>22</v>
      </c>
      <c r="C15" s="3" t="s">
        <v>17</v>
      </c>
      <c r="D15" s="3">
        <v>1</v>
      </c>
      <c r="E15" s="16">
        <v>0</v>
      </c>
      <c r="F15" s="16">
        <f aca="true" t="shared" si="0" ref="F15:F23">D15*E15</f>
        <v>0</v>
      </c>
      <c r="G15" s="16">
        <f>F15*1.2</f>
        <v>0</v>
      </c>
      <c r="H15" s="23"/>
    </row>
    <row r="16" spans="1:8" ht="211.5" customHeight="1">
      <c r="A16" s="3">
        <v>2</v>
      </c>
      <c r="B16" s="25" t="s">
        <v>23</v>
      </c>
      <c r="C16" s="3" t="s">
        <v>17</v>
      </c>
      <c r="D16" s="3">
        <v>1</v>
      </c>
      <c r="E16" s="16">
        <v>0</v>
      </c>
      <c r="F16" s="16">
        <f t="shared" si="0"/>
        <v>0</v>
      </c>
      <c r="G16" s="16">
        <f aca="true" t="shared" si="1" ref="G16:G23">F16*1.2</f>
        <v>0</v>
      </c>
      <c r="H16" s="9"/>
    </row>
    <row r="17" spans="1:8" ht="201" customHeight="1">
      <c r="A17" s="3">
        <v>3</v>
      </c>
      <c r="B17" s="25" t="s">
        <v>24</v>
      </c>
      <c r="C17" s="3" t="s">
        <v>17</v>
      </c>
      <c r="D17" s="3">
        <v>1</v>
      </c>
      <c r="E17" s="16">
        <v>0</v>
      </c>
      <c r="F17" s="16">
        <f t="shared" si="0"/>
        <v>0</v>
      </c>
      <c r="G17" s="16">
        <f t="shared" si="1"/>
        <v>0</v>
      </c>
      <c r="H17" s="9"/>
    </row>
    <row r="18" spans="1:8" ht="195.75" customHeight="1">
      <c r="A18" s="3">
        <v>4</v>
      </c>
      <c r="B18" s="25" t="s">
        <v>25</v>
      </c>
      <c r="C18" s="3" t="s">
        <v>17</v>
      </c>
      <c r="D18" s="3">
        <v>1</v>
      </c>
      <c r="E18" s="16">
        <v>0</v>
      </c>
      <c r="F18" s="16">
        <f t="shared" si="0"/>
        <v>0</v>
      </c>
      <c r="G18" s="16">
        <f t="shared" si="1"/>
        <v>0</v>
      </c>
      <c r="H18" s="9"/>
    </row>
    <row r="19" spans="1:8" ht="234" customHeight="1">
      <c r="A19" s="3">
        <v>5</v>
      </c>
      <c r="B19" s="25" t="s">
        <v>26</v>
      </c>
      <c r="C19" s="3" t="s">
        <v>17</v>
      </c>
      <c r="D19" s="3">
        <v>1</v>
      </c>
      <c r="E19" s="16">
        <v>0</v>
      </c>
      <c r="F19" s="16">
        <f t="shared" si="0"/>
        <v>0</v>
      </c>
      <c r="G19" s="16">
        <f t="shared" si="1"/>
        <v>0</v>
      </c>
      <c r="H19" s="9"/>
    </row>
    <row r="20" spans="1:8" ht="261" customHeight="1">
      <c r="A20" s="3">
        <v>6</v>
      </c>
      <c r="B20" s="25" t="s">
        <v>27</v>
      </c>
      <c r="C20" s="3" t="s">
        <v>17</v>
      </c>
      <c r="D20" s="3">
        <v>1</v>
      </c>
      <c r="E20" s="16">
        <v>0</v>
      </c>
      <c r="F20" s="16">
        <f t="shared" si="0"/>
        <v>0</v>
      </c>
      <c r="G20" s="16">
        <f t="shared" si="1"/>
        <v>0</v>
      </c>
      <c r="H20" s="9"/>
    </row>
    <row r="21" spans="1:8" ht="210.75" customHeight="1">
      <c r="A21" s="3">
        <v>7</v>
      </c>
      <c r="B21" s="25" t="s">
        <v>28</v>
      </c>
      <c r="C21" s="3" t="s">
        <v>17</v>
      </c>
      <c r="D21" s="3">
        <v>1</v>
      </c>
      <c r="E21" s="16">
        <v>0</v>
      </c>
      <c r="F21" s="16">
        <f t="shared" si="0"/>
        <v>0</v>
      </c>
      <c r="G21" s="16">
        <f t="shared" si="1"/>
        <v>0</v>
      </c>
      <c r="H21" s="9"/>
    </row>
    <row r="22" spans="1:8" ht="210" customHeight="1">
      <c r="A22" s="3">
        <v>8</v>
      </c>
      <c r="B22" s="25" t="s">
        <v>29</v>
      </c>
      <c r="C22" s="3" t="s">
        <v>17</v>
      </c>
      <c r="D22" s="3">
        <v>1</v>
      </c>
      <c r="E22" s="16">
        <v>0</v>
      </c>
      <c r="F22" s="16">
        <f t="shared" si="0"/>
        <v>0</v>
      </c>
      <c r="G22" s="16">
        <f t="shared" si="1"/>
        <v>0</v>
      </c>
      <c r="H22" s="9"/>
    </row>
    <row r="23" spans="1:8" ht="264" customHeight="1">
      <c r="A23" s="3">
        <v>9</v>
      </c>
      <c r="B23" s="25" t="s">
        <v>30</v>
      </c>
      <c r="C23" s="3" t="s">
        <v>17</v>
      </c>
      <c r="D23" s="3">
        <v>1</v>
      </c>
      <c r="E23" s="16">
        <v>0</v>
      </c>
      <c r="F23" s="16">
        <f t="shared" si="0"/>
        <v>0</v>
      </c>
      <c r="G23" s="16">
        <f t="shared" si="1"/>
        <v>0</v>
      </c>
      <c r="H23" s="9"/>
    </row>
    <row r="24" spans="1:12" ht="12.75">
      <c r="A24" s="4"/>
      <c r="B24" s="5"/>
      <c r="C24" s="4"/>
      <c r="D24" s="4"/>
      <c r="E24" s="4"/>
      <c r="F24" s="4"/>
      <c r="G24" s="4"/>
      <c r="H24" s="8"/>
      <c r="L24" s="6"/>
    </row>
    <row r="25" spans="1:12" ht="12.75">
      <c r="A25" s="33" t="s">
        <v>13</v>
      </c>
      <c r="B25" s="33"/>
      <c r="C25" s="33"/>
      <c r="D25" s="33"/>
      <c r="E25" s="33"/>
      <c r="F25" s="33"/>
      <c r="G25" s="33"/>
      <c r="L25" s="7"/>
    </row>
    <row r="26" spans="1:12" ht="12.75">
      <c r="A26" s="34"/>
      <c r="B26" s="35"/>
      <c r="C26" s="35"/>
      <c r="D26" s="35"/>
      <c r="E26" s="35"/>
      <c r="F26" s="35"/>
      <c r="G26" s="35"/>
      <c r="H26" s="36"/>
      <c r="L26" s="7"/>
    </row>
    <row r="27" spans="1:12" ht="12.75">
      <c r="A27" s="37" t="s">
        <v>0</v>
      </c>
      <c r="B27" s="38"/>
      <c r="C27" s="38"/>
      <c r="D27" s="38"/>
      <c r="E27" s="38"/>
      <c r="F27" s="32">
        <f>SUM(F15:F23)</f>
        <v>0</v>
      </c>
      <c r="G27" s="32"/>
      <c r="L27" s="7"/>
    </row>
    <row r="28" spans="1:12" ht="12.75">
      <c r="A28" s="37" t="s">
        <v>2</v>
      </c>
      <c r="B28" s="38"/>
      <c r="C28" s="38"/>
      <c r="D28" s="38"/>
      <c r="E28" s="38"/>
      <c r="F28" s="32">
        <f>F29-F27</f>
        <v>0</v>
      </c>
      <c r="G28" s="43"/>
      <c r="L28" s="7"/>
    </row>
    <row r="29" spans="1:12" ht="12.75">
      <c r="A29" s="37" t="s">
        <v>1</v>
      </c>
      <c r="B29" s="38"/>
      <c r="C29" s="38"/>
      <c r="D29" s="38"/>
      <c r="E29" s="38"/>
      <c r="F29" s="32">
        <f>SUM(G15:G23)</f>
        <v>0</v>
      </c>
      <c r="G29" s="32"/>
      <c r="L29" s="7"/>
    </row>
    <row r="30" ht="12.75">
      <c r="L30" s="7"/>
    </row>
    <row r="31" ht="12.75">
      <c r="L31" s="7"/>
    </row>
    <row r="32" ht="12.75">
      <c r="L32" s="7"/>
    </row>
    <row r="33" ht="12.75">
      <c r="L33" s="7"/>
    </row>
    <row r="34" ht="12.75">
      <c r="L34" s="7"/>
    </row>
    <row r="35" ht="12.75">
      <c r="L35" s="7"/>
    </row>
    <row r="36" ht="12.75">
      <c r="L36" s="7"/>
    </row>
    <row r="37" ht="12.75">
      <c r="L37" s="7"/>
    </row>
    <row r="38" ht="12.75">
      <c r="L38" s="7"/>
    </row>
    <row r="39" ht="12.75">
      <c r="L39" s="7"/>
    </row>
    <row r="40" ht="12.75">
      <c r="L40" s="7"/>
    </row>
    <row r="41" ht="12.75">
      <c r="L41" s="7"/>
    </row>
  </sheetData>
  <sheetProtection/>
  <mergeCells count="19">
    <mergeCell ref="F9:H9"/>
    <mergeCell ref="F10:H10"/>
    <mergeCell ref="A28:E28"/>
    <mergeCell ref="A12:E12"/>
    <mergeCell ref="F27:G27"/>
    <mergeCell ref="F28:G28"/>
    <mergeCell ref="F11:H11"/>
    <mergeCell ref="F12:H12"/>
    <mergeCell ref="A11:E11"/>
    <mergeCell ref="A8:H8"/>
    <mergeCell ref="A1:E1"/>
    <mergeCell ref="A9:E9"/>
    <mergeCell ref="A10:E10"/>
    <mergeCell ref="F29:G29"/>
    <mergeCell ref="A25:G25"/>
    <mergeCell ref="A26:H26"/>
    <mergeCell ref="A27:E27"/>
    <mergeCell ref="A29:E29"/>
    <mergeCell ref="A7:H7"/>
  </mergeCells>
  <printOptions/>
  <pageMargins left="0.25" right="0.25" top="0.75" bottom="0.75" header="0.3" footer="0.3"/>
  <pageSetup horizontalDpi="600" verticalDpi="600" orientation="landscape" paperSize="9" scale="95" r:id="rId1"/>
  <ignoredErrors>
    <ignoredError sqref="F15"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2020-02-10T09:27:10Z</dcterms:created>
  <dcterms:modified xsi:type="dcterms:W3CDTF">2020-04-21T09:38:28Z</dcterms:modified>
  <cp:category/>
  <cp:version/>
  <cp:contentType/>
  <cp:contentStatus/>
</cp:coreProperties>
</file>