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8. Aortálne chlopne (Navitor a Evolut PRO)\PTK\PTK odoslané\"/>
    </mc:Choice>
  </mc:AlternateContent>
  <xr:revisionPtr revIDLastSave="0" documentId="13_ncr:1_{092B7325-C1DA-4ED4-BA7C-51CD151C63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lkulácia ceny_časť 1" sheetId="17" r:id="rId1"/>
    <sheet name="Kalkulácia ceny_časť 2" sheetId="18" r:id="rId2"/>
  </sheets>
  <definedNames>
    <definedName name="_xlnm.Print_Area" localSheetId="0">'Kalkulácia ceny_časť 1'!$A$1:$M$42</definedName>
    <definedName name="_xlnm.Print_Area" localSheetId="1">'Kalkulácia ceny_časť 2'!$A$1:$M$33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8" l="1"/>
  <c r="M9" i="18"/>
  <c r="M10" i="18"/>
  <c r="L10" i="18"/>
  <c r="D10" i="18"/>
  <c r="K9" i="18"/>
  <c r="D11" i="17"/>
  <c r="L9" i="17"/>
  <c r="M9" i="17"/>
  <c r="L10" i="17"/>
  <c r="M10" i="17"/>
  <c r="M11" i="17"/>
  <c r="L11" i="17"/>
  <c r="K10" i="17"/>
  <c r="K9" i="17"/>
</calcChain>
</file>

<file path=xl/sharedStrings.xml><?xml version="1.0" encoding="utf-8"?>
<sst xmlns="http://schemas.openxmlformats.org/spreadsheetml/2006/main" count="190" uniqueCount="63">
  <si>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</si>
  <si>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</si>
  <si>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</si>
  <si>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</si>
  <si>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</si>
  <si>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</si>
  <si>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</si>
  <si>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</si>
  <si>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</si>
  <si>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</si>
  <si>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</si>
  <si>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</si>
  <si>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</si>
  <si>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</si>
  <si>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</si>
  <si>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</si>
  <si>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</si>
  <si>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</si>
  <si>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</si>
  <si>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</si>
  <si>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</si>
  <si>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</si>
  <si>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</si>
  <si>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</si>
  <si>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</si>
  <si>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</si>
  <si>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</si>
  <si>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</si>
  <si>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</si>
  <si>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</si>
  <si>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</si>
  <si>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</si>
  <si>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</si>
  <si>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</si>
  <si>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</si>
  <si>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</si>
  <si>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</si>
  <si>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</si>
  <si>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</si>
  <si>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</si>
  <si>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</si>
  <si>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</si>
  <si>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</si>
  <si>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</si>
  <si>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</si>
  <si>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</si>
  <si>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</si>
  <si>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</si>
  <si>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</si>
  <si>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</si>
  <si>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</si>
  <si>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</si>
  <si>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</si>
  <si>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t>2</t>
  </si>
  <si>
    <t>Vodiaci drôt</t>
  </si>
  <si>
    <t>Sortiment položky č. 2 - Vodiaci drôt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</si>
  <si>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Katetrizačné systémy pre náhradu aortálnej chlopne bioprotézou s osobitným zreteľom na samoexpandovateľné nitinolové bioprotézy s príslušenstvom vrátane poskytovania služieb</t>
    </r>
  </si>
  <si>
    <t>Katetrizačný systém pre náhradu aortálnej chlopne bioprotézou s osobitným zreteľom na samoexpandovateľnú nitinolovú bioprotézu, intraanulárna so sukničkou s príslušenstvom vrátane poskytovania služieb</t>
  </si>
  <si>
    <t>Sortiment položky č. 1 - Katetrizačný systém pre náhradu aortálnej chlopne bioprotézou s osobitným zreteľom na samoexpandovateľnú nitinolovú bioprotézu, intraanulárna so sukničkou s príslušenstvom vrátane poskytovania služieb</t>
  </si>
  <si>
    <t>Katetrizačný systém pre náhradu aortálnej chlopne bioprotézou s osobitným zreteľom na samoexpandovateľnú nitinolovú bioprotézu, supraanulárna so sukničkou s príslušenstvom vrátane poskytovania služieb</t>
  </si>
  <si>
    <t>Sortiment položky č. 1 - Katetrizačný systém pre náhradu aortálnej chlopne bioprotézou s osobitným zreteľom na samoexpandovateľnú nitinolovú bioprotézu, supraanulárna so sukničkou s príslušenstvom vrátane poskytovania služieb</t>
  </si>
  <si>
    <t>Časť č. 1 - Katetrizačné systémy pre náhradu aortálnej chlopne bioprotézou s osobitným zreteľom na samoexpandovateľné nitinolové bioprotézy, supraanulárna so sukničkou s príslušenstvom vrátane poskytovania služieb</t>
  </si>
  <si>
    <t>Časť č. 2 - Katetrizačné systémy pre náhradu aortálnej chlopne bioprotézou s osobitným zreteľom na samoexpandovateľné nitinolové bioprotézy, intraanulárna so sukničkou s príslušenstvom vrátane poskytovania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</si>
</sst>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164" fontId="3" fillId="4" borderId="47" xfId="0" applyNumberFormat="1" applyFont="1" applyFill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164" fontId="2" fillId="6" borderId="5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54" xfId="0" applyNumberFormat="1" applyFont="1" applyBorder="1" applyAlignment="1" applyProtection="1">
      <alignment horizontal="center" vertical="center" wrapText="1"/>
      <protection locked="0"/>
    </xf>
    <xf numFmtId="164" fontId="2" fillId="0" borderId="55" xfId="0" applyNumberFormat="1" applyFont="1" applyBorder="1" applyAlignment="1" applyProtection="1">
      <alignment horizontal="right" vertical="center" wrapText="1"/>
      <protection locked="0"/>
    </xf>
    <xf numFmtId="164" fontId="2" fillId="0" borderId="56" xfId="0" applyNumberFormat="1" applyFont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Border="1" applyAlignment="1">
      <alignment vertical="center"/>
    </xf>
    <xf numFmtId="0" fontId="5" fillId="0" borderId="50" xfId="1" applyFont="1" applyBorder="1" applyAlignment="1">
      <alignment horizontal="left" vertical="center" wrapText="1"/>
    </xf>
    <xf numFmtId="3" fontId="5" fillId="4" borderId="5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Alignment="1" applyProtection="1">
      <alignment horizontal="center" vertical="center" wrapText="1"/>
      <protection locked="0"/>
    </xf>
    <xf numFmtId="3" fontId="6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BJ46"/>
  <sheetViews>
    <sheetView showGridLines="0" topLeftCell="A9" zoomScale="80" zoomScaleNormal="80" workbookViewId="0">
      <selection activeCell="S10" sqref="S9:S10"/>
    </sheetView>
  </sheetViews>
  <sheetFormatPr defaultColWidth="9.140625" defaultRowHeight="12" x14ac:dyDescent="0.2"/>
  <cols>
    <col min="1" max="1" width="5" style="5" customWidth="1"/>
    <col min="2" max="2" width="30.42578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18" t="s">
        <v>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56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71"/>
      <c r="B3" s="72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22" ht="11.25" customHeight="1" x14ac:dyDescent="0.2">
      <c r="A4" s="135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22" ht="8.25" customHeight="1" thickBo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22" s="74" customFormat="1" ht="40.5" customHeight="1" x14ac:dyDescent="0.25">
      <c r="A6" s="119" t="s">
        <v>23</v>
      </c>
      <c r="B6" s="121" t="s">
        <v>24</v>
      </c>
      <c r="C6" s="123" t="s">
        <v>41</v>
      </c>
      <c r="D6" s="125" t="s">
        <v>50</v>
      </c>
      <c r="E6" s="127" t="s">
        <v>28</v>
      </c>
      <c r="F6" s="127" t="s">
        <v>29</v>
      </c>
      <c r="G6" s="127" t="s">
        <v>30</v>
      </c>
      <c r="H6" s="96" t="s">
        <v>31</v>
      </c>
      <c r="I6" s="129" t="s">
        <v>44</v>
      </c>
      <c r="J6" s="130"/>
      <c r="K6" s="130"/>
      <c r="L6" s="129" t="s">
        <v>45</v>
      </c>
      <c r="M6" s="131"/>
      <c r="O6" s="28"/>
      <c r="P6" s="28"/>
    </row>
    <row r="7" spans="1:22" s="74" customFormat="1" ht="33" customHeight="1" x14ac:dyDescent="0.25">
      <c r="A7" s="120"/>
      <c r="B7" s="122"/>
      <c r="C7" s="124"/>
      <c r="D7" s="126"/>
      <c r="E7" s="128"/>
      <c r="F7" s="128"/>
      <c r="G7" s="128"/>
      <c r="H7" s="95"/>
      <c r="I7" s="49" t="s">
        <v>25</v>
      </c>
      <c r="J7" s="50" t="s">
        <v>32</v>
      </c>
      <c r="K7" s="51" t="s">
        <v>27</v>
      </c>
      <c r="L7" s="52" t="s">
        <v>25</v>
      </c>
      <c r="M7" s="86" t="s">
        <v>27</v>
      </c>
      <c r="O7" s="28"/>
      <c r="P7" s="28"/>
    </row>
    <row r="8" spans="1:22" s="75" customFormat="1" ht="14.1" customHeight="1" x14ac:dyDescent="0.25">
      <c r="A8" s="87" t="s">
        <v>0</v>
      </c>
      <c r="B8" s="31" t="s">
        <v>11</v>
      </c>
      <c r="C8" s="31" t="s">
        <v>12</v>
      </c>
      <c r="D8" s="31" t="s">
        <v>13</v>
      </c>
      <c r="E8" s="31" t="s">
        <v>14</v>
      </c>
      <c r="F8" s="31" t="s">
        <v>15</v>
      </c>
      <c r="G8" s="31" t="s">
        <v>16</v>
      </c>
      <c r="H8" s="31" t="s">
        <v>17</v>
      </c>
      <c r="I8" s="82" t="s">
        <v>18</v>
      </c>
      <c r="J8" s="85" t="s">
        <v>33</v>
      </c>
      <c r="K8" s="84" t="s">
        <v>34</v>
      </c>
      <c r="L8" s="83" t="s">
        <v>35</v>
      </c>
      <c r="M8" s="88" t="s">
        <v>36</v>
      </c>
      <c r="O8" s="32"/>
      <c r="P8" s="32"/>
    </row>
    <row r="9" spans="1:22" s="75" customFormat="1" ht="96.75" customHeight="1" x14ac:dyDescent="0.25">
      <c r="A9" s="102" t="s">
        <v>52</v>
      </c>
      <c r="B9" s="111" t="s">
        <v>59</v>
      </c>
      <c r="C9" s="103" t="s">
        <v>43</v>
      </c>
      <c r="D9" s="112">
        <v>145</v>
      </c>
      <c r="E9" s="104"/>
      <c r="F9" s="104"/>
      <c r="G9" s="104"/>
      <c r="H9" s="105"/>
      <c r="I9" s="106"/>
      <c r="J9" s="107"/>
      <c r="K9" s="108">
        <f>I9*1.23</f>
        <v>0</v>
      </c>
      <c r="L9" s="109">
        <f>D9*I9</f>
        <v>0</v>
      </c>
      <c r="M9" s="110">
        <f>L9+(L9*J9)</f>
        <v>0</v>
      </c>
      <c r="O9" s="32"/>
      <c r="P9" s="32"/>
    </row>
    <row r="10" spans="1:22" s="75" customFormat="1" ht="27.75" customHeight="1" x14ac:dyDescent="0.25">
      <c r="A10" s="102" t="s">
        <v>53</v>
      </c>
      <c r="B10" s="111" t="s">
        <v>54</v>
      </c>
      <c r="C10" s="103" t="s">
        <v>43</v>
      </c>
      <c r="D10" s="112">
        <v>50</v>
      </c>
      <c r="E10" s="104"/>
      <c r="F10" s="104"/>
      <c r="G10" s="104"/>
      <c r="H10" s="105"/>
      <c r="I10" s="106"/>
      <c r="J10" s="107"/>
      <c r="K10" s="108">
        <f>I10*1.23</f>
        <v>0</v>
      </c>
      <c r="L10" s="109">
        <f>D10*I10</f>
        <v>0</v>
      </c>
      <c r="M10" s="110">
        <f>L10+(L10*J10)</f>
        <v>0</v>
      </c>
      <c r="O10" s="32"/>
      <c r="P10" s="32"/>
    </row>
    <row r="11" spans="1:22" s="76" customFormat="1" ht="28.5" customHeight="1" thickBot="1" x14ac:dyDescent="0.25">
      <c r="A11" s="33"/>
      <c r="B11" s="89"/>
      <c r="C11" s="34"/>
      <c r="D11" s="114">
        <f>SUM(D9:D10)</f>
        <v>195</v>
      </c>
      <c r="E11" s="35"/>
      <c r="F11" s="35"/>
      <c r="G11" s="35"/>
      <c r="H11" s="35"/>
      <c r="I11" s="34"/>
      <c r="J11" s="34"/>
      <c r="K11" s="68" t="s">
        <v>46</v>
      </c>
      <c r="L11" s="97">
        <f>SUM(L9:L10)</f>
        <v>0</v>
      </c>
      <c r="M11" s="98">
        <f>SUM(M9:M10)</f>
        <v>0</v>
      </c>
      <c r="O11" s="36"/>
      <c r="P11" s="36"/>
    </row>
    <row r="12" spans="1:22" s="76" customFormat="1" ht="28.5" customHeight="1" x14ac:dyDescent="0.2">
      <c r="A12" s="33"/>
      <c r="B12" s="89"/>
      <c r="C12" s="34"/>
      <c r="D12" s="90"/>
      <c r="E12" s="35"/>
      <c r="F12" s="35"/>
      <c r="G12" s="35"/>
      <c r="H12" s="35"/>
      <c r="I12" s="34"/>
      <c r="J12" s="34"/>
      <c r="K12" s="68"/>
      <c r="L12" s="93"/>
      <c r="M12" s="94"/>
      <c r="O12" s="36"/>
      <c r="P12" s="36"/>
    </row>
    <row r="13" spans="1:22" s="37" customFormat="1" ht="31.5" customHeight="1" x14ac:dyDescent="0.25">
      <c r="A13" s="115" t="s">
        <v>60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22" s="28" customFormat="1" ht="33" customHeight="1" x14ac:dyDescent="0.25">
      <c r="A14" s="116" t="s">
        <v>23</v>
      </c>
      <c r="B14" s="116" t="s">
        <v>37</v>
      </c>
      <c r="C14" s="116" t="s">
        <v>38</v>
      </c>
      <c r="D14" s="116" t="s">
        <v>29</v>
      </c>
      <c r="E14" s="116" t="s">
        <v>31</v>
      </c>
      <c r="F14" s="116" t="s">
        <v>39</v>
      </c>
      <c r="G14" s="116" t="s">
        <v>40</v>
      </c>
      <c r="H14" s="133" t="s">
        <v>42</v>
      </c>
      <c r="I14" s="134"/>
      <c r="J14" s="134"/>
      <c r="K14" s="139" t="s">
        <v>51</v>
      </c>
      <c r="L14" s="132"/>
      <c r="M14" s="132"/>
    </row>
    <row r="15" spans="1:22" s="28" customFormat="1" ht="22.5" customHeight="1" x14ac:dyDescent="0.25">
      <c r="A15" s="117"/>
      <c r="B15" s="117"/>
      <c r="C15" s="117"/>
      <c r="D15" s="117"/>
      <c r="E15" s="117"/>
      <c r="F15" s="117"/>
      <c r="G15" s="117"/>
      <c r="H15" s="29" t="s">
        <v>25</v>
      </c>
      <c r="I15" s="30" t="s">
        <v>26</v>
      </c>
      <c r="J15" s="60" t="s">
        <v>27</v>
      </c>
      <c r="K15" s="140"/>
      <c r="L15" s="32"/>
      <c r="M15" s="32"/>
      <c r="Q15" s="20"/>
    </row>
    <row r="16" spans="1:22" s="32" customFormat="1" ht="14.1" customHeight="1" x14ac:dyDescent="0.25">
      <c r="A16" s="56" t="s">
        <v>0</v>
      </c>
      <c r="B16" s="38" t="s">
        <v>11</v>
      </c>
      <c r="C16" s="38" t="s">
        <v>12</v>
      </c>
      <c r="D16" s="81" t="s">
        <v>13</v>
      </c>
      <c r="E16" s="56" t="s">
        <v>14</v>
      </c>
      <c r="F16" s="39" t="s">
        <v>15</v>
      </c>
      <c r="G16" s="31" t="s">
        <v>16</v>
      </c>
      <c r="H16" s="40" t="s">
        <v>17</v>
      </c>
      <c r="I16" s="41" t="s">
        <v>18</v>
      </c>
      <c r="J16" s="61" t="s">
        <v>33</v>
      </c>
      <c r="K16" s="63" t="s">
        <v>34</v>
      </c>
      <c r="L16" s="69"/>
      <c r="M16" s="69"/>
    </row>
    <row r="17" spans="1:17" s="32" customFormat="1" ht="28.5" customHeight="1" x14ac:dyDescent="0.25">
      <c r="A17" s="55" t="s">
        <v>0</v>
      </c>
      <c r="B17" s="42" t="s">
        <v>48</v>
      </c>
      <c r="C17" s="43"/>
      <c r="D17" s="53"/>
      <c r="E17" s="53"/>
      <c r="F17" s="53"/>
      <c r="G17" s="53" t="s">
        <v>43</v>
      </c>
      <c r="H17" s="65"/>
      <c r="I17" s="67"/>
      <c r="J17" s="66"/>
      <c r="K17" s="142">
        <v>145</v>
      </c>
      <c r="L17" s="62"/>
      <c r="M17" s="62"/>
    </row>
    <row r="18" spans="1:17" s="32" customFormat="1" ht="28.5" customHeight="1" x14ac:dyDescent="0.25">
      <c r="A18" s="54" t="s">
        <v>11</v>
      </c>
      <c r="B18" s="44"/>
      <c r="C18" s="45"/>
      <c r="D18" s="54"/>
      <c r="E18" s="54"/>
      <c r="F18" s="54"/>
      <c r="G18" s="55"/>
      <c r="H18" s="65"/>
      <c r="I18" s="67"/>
      <c r="J18" s="66"/>
      <c r="K18" s="143"/>
      <c r="L18" s="62"/>
      <c r="M18" s="62"/>
    </row>
    <row r="19" spans="1:17" s="32" customFormat="1" ht="28.5" customHeight="1" x14ac:dyDescent="0.25">
      <c r="A19" s="57" t="s">
        <v>12</v>
      </c>
      <c r="B19" s="58"/>
      <c r="C19" s="59"/>
      <c r="D19" s="57"/>
      <c r="E19" s="57"/>
      <c r="F19" s="57"/>
      <c r="G19" s="57"/>
      <c r="H19" s="99"/>
      <c r="I19" s="91"/>
      <c r="J19" s="100"/>
      <c r="K19" s="144"/>
      <c r="L19" s="62"/>
      <c r="M19" s="62"/>
    </row>
    <row r="20" spans="1:17" s="32" customFormat="1" ht="28.5" customHeight="1" x14ac:dyDescent="0.25">
      <c r="A20" s="46"/>
      <c r="B20" s="92"/>
      <c r="C20" s="92"/>
      <c r="D20" s="46"/>
      <c r="E20" s="46"/>
      <c r="F20" s="46"/>
      <c r="G20" s="46"/>
      <c r="H20" s="62"/>
      <c r="I20" s="101"/>
      <c r="J20" s="62"/>
      <c r="K20" s="113"/>
      <c r="L20" s="62"/>
      <c r="M20" s="62"/>
    </row>
    <row r="21" spans="1:17" s="37" customFormat="1" ht="31.5" customHeight="1" x14ac:dyDescent="0.25">
      <c r="A21" s="115" t="s">
        <v>55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7" s="28" customFormat="1" ht="33" customHeight="1" x14ac:dyDescent="0.25">
      <c r="A22" s="116" t="s">
        <v>23</v>
      </c>
      <c r="B22" s="116" t="s">
        <v>37</v>
      </c>
      <c r="C22" s="116" t="s">
        <v>38</v>
      </c>
      <c r="D22" s="116" t="s">
        <v>29</v>
      </c>
      <c r="E22" s="116" t="s">
        <v>31</v>
      </c>
      <c r="F22" s="116" t="s">
        <v>39</v>
      </c>
      <c r="G22" s="116" t="s">
        <v>40</v>
      </c>
      <c r="H22" s="133" t="s">
        <v>42</v>
      </c>
      <c r="I22" s="134"/>
      <c r="J22" s="134"/>
      <c r="K22" s="139" t="s">
        <v>51</v>
      </c>
      <c r="L22" s="132"/>
      <c r="M22" s="132"/>
    </row>
    <row r="23" spans="1:17" s="28" customFormat="1" ht="22.5" customHeight="1" x14ac:dyDescent="0.25">
      <c r="A23" s="117"/>
      <c r="B23" s="117"/>
      <c r="C23" s="117"/>
      <c r="D23" s="117"/>
      <c r="E23" s="117"/>
      <c r="F23" s="117"/>
      <c r="G23" s="117"/>
      <c r="H23" s="29" t="s">
        <v>25</v>
      </c>
      <c r="I23" s="30" t="s">
        <v>26</v>
      </c>
      <c r="J23" s="60" t="s">
        <v>27</v>
      </c>
      <c r="K23" s="140"/>
      <c r="L23" s="32"/>
      <c r="M23" s="32"/>
      <c r="Q23" s="20"/>
    </row>
    <row r="24" spans="1:17" s="32" customFormat="1" ht="14.1" customHeight="1" x14ac:dyDescent="0.25">
      <c r="A24" s="56" t="s">
        <v>0</v>
      </c>
      <c r="B24" s="38" t="s">
        <v>11</v>
      </c>
      <c r="C24" s="38" t="s">
        <v>12</v>
      </c>
      <c r="D24" s="81" t="s">
        <v>13</v>
      </c>
      <c r="E24" s="56" t="s">
        <v>14</v>
      </c>
      <c r="F24" s="39" t="s">
        <v>15</v>
      </c>
      <c r="G24" s="31" t="s">
        <v>16</v>
      </c>
      <c r="H24" s="40" t="s">
        <v>17</v>
      </c>
      <c r="I24" s="41" t="s">
        <v>18</v>
      </c>
      <c r="J24" s="61" t="s">
        <v>33</v>
      </c>
      <c r="K24" s="63" t="s">
        <v>34</v>
      </c>
      <c r="L24" s="69"/>
      <c r="M24" s="69"/>
    </row>
    <row r="25" spans="1:17" s="32" customFormat="1" ht="28.5" customHeight="1" x14ac:dyDescent="0.25">
      <c r="A25" s="55" t="s">
        <v>0</v>
      </c>
      <c r="B25" s="42" t="s">
        <v>48</v>
      </c>
      <c r="C25" s="43"/>
      <c r="D25" s="53"/>
      <c r="E25" s="53"/>
      <c r="F25" s="53"/>
      <c r="G25" s="53" t="s">
        <v>43</v>
      </c>
      <c r="H25" s="65"/>
      <c r="I25" s="67"/>
      <c r="J25" s="66"/>
      <c r="K25" s="142">
        <v>50</v>
      </c>
      <c r="L25" s="62"/>
      <c r="M25" s="62"/>
    </row>
    <row r="26" spans="1:17" s="32" customFormat="1" ht="28.5" customHeight="1" x14ac:dyDescent="0.25">
      <c r="A26" s="54" t="s">
        <v>11</v>
      </c>
      <c r="B26" s="44"/>
      <c r="C26" s="45"/>
      <c r="D26" s="54"/>
      <c r="E26" s="54"/>
      <c r="F26" s="54"/>
      <c r="G26" s="55"/>
      <c r="H26" s="65"/>
      <c r="I26" s="67"/>
      <c r="J26" s="66"/>
      <c r="K26" s="143"/>
      <c r="L26" s="62"/>
      <c r="M26" s="62"/>
    </row>
    <row r="27" spans="1:17" s="32" customFormat="1" ht="28.5" customHeight="1" x14ac:dyDescent="0.25">
      <c r="A27" s="57" t="s">
        <v>12</v>
      </c>
      <c r="B27" s="58"/>
      <c r="C27" s="59"/>
      <c r="D27" s="57"/>
      <c r="E27" s="57"/>
      <c r="F27" s="57"/>
      <c r="G27" s="57"/>
      <c r="H27" s="99"/>
      <c r="I27" s="91"/>
      <c r="J27" s="100"/>
      <c r="K27" s="144"/>
      <c r="L27" s="62"/>
      <c r="M27" s="62"/>
    </row>
    <row r="28" spans="1:17" s="32" customFormat="1" ht="17.25" customHeight="1" x14ac:dyDescent="0.25">
      <c r="A28" s="46"/>
      <c r="B28" s="92"/>
      <c r="C28" s="92"/>
      <c r="D28" s="46"/>
      <c r="E28" s="46"/>
      <c r="F28" s="46"/>
      <c r="G28" s="46"/>
      <c r="H28" s="62"/>
      <c r="I28" s="101"/>
      <c r="J28" s="62"/>
      <c r="K28" s="113"/>
      <c r="L28" s="62"/>
      <c r="M28" s="62"/>
    </row>
    <row r="29" spans="1:17" s="32" customFormat="1" ht="24.75" customHeight="1" x14ac:dyDescent="0.25">
      <c r="A29" s="138" t="s">
        <v>49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62"/>
      <c r="M29" s="62"/>
    </row>
    <row r="30" spans="1:17" s="32" customFormat="1" ht="33" customHeight="1" x14ac:dyDescent="0.25">
      <c r="A30" s="46"/>
      <c r="B30" s="92"/>
      <c r="C30" s="92"/>
      <c r="D30" s="46"/>
      <c r="E30" s="46"/>
      <c r="F30" s="46"/>
      <c r="G30" s="46"/>
      <c r="H30" s="46"/>
      <c r="I30" s="47"/>
      <c r="J30" s="48"/>
      <c r="K30" s="47"/>
      <c r="L30" s="77"/>
    </row>
    <row r="31" spans="1:17" s="15" customFormat="1" ht="20.100000000000001" customHeight="1" x14ac:dyDescent="0.2">
      <c r="A31" s="15" t="s">
        <v>3</v>
      </c>
      <c r="C31" s="141"/>
      <c r="D31" s="141"/>
      <c r="E31" s="20"/>
      <c r="K31" s="21"/>
      <c r="L31" s="21"/>
    </row>
    <row r="32" spans="1:17" s="15" customFormat="1" ht="20.100000000000001" customHeight="1" x14ac:dyDescent="0.2">
      <c r="A32" s="15" t="s">
        <v>4</v>
      </c>
      <c r="C32" s="136"/>
      <c r="D32" s="136"/>
      <c r="E32" s="17"/>
      <c r="K32" s="18"/>
      <c r="L32" s="19"/>
    </row>
    <row r="33" spans="1:62" s="15" customFormat="1" ht="20.100000000000001" customHeight="1" x14ac:dyDescent="0.2">
      <c r="A33" s="15" t="s">
        <v>5</v>
      </c>
      <c r="C33" s="136"/>
      <c r="D33" s="136"/>
      <c r="E33" s="17"/>
      <c r="K33" s="18"/>
      <c r="L33" s="19"/>
    </row>
    <row r="34" spans="1:62" s="15" customFormat="1" ht="20.100000000000001" customHeight="1" x14ac:dyDescent="0.25">
      <c r="D34" s="16"/>
      <c r="E34" s="17"/>
      <c r="K34" s="18"/>
      <c r="L34" s="19"/>
    </row>
    <row r="35" spans="1:62" s="15" customFormat="1" ht="20.100000000000001" customHeight="1" x14ac:dyDescent="0.2">
      <c r="A35" s="15" t="s">
        <v>6</v>
      </c>
      <c r="C35" s="141"/>
      <c r="D35" s="141"/>
      <c r="E35" s="17"/>
      <c r="K35" s="18"/>
      <c r="L35" s="19"/>
    </row>
    <row r="36" spans="1:62" s="15" customFormat="1" ht="20.100000000000001" customHeight="1" x14ac:dyDescent="0.2">
      <c r="A36" s="15" t="s">
        <v>7</v>
      </c>
      <c r="C36" s="136"/>
      <c r="D36" s="136"/>
      <c r="E36" s="17"/>
      <c r="G36" s="22" t="s">
        <v>19</v>
      </c>
      <c r="H36" s="137"/>
      <c r="I36" s="137"/>
      <c r="K36" s="18"/>
      <c r="L36" s="19"/>
    </row>
    <row r="37" spans="1:62" s="15" customFormat="1" ht="20.100000000000001" customHeight="1" x14ac:dyDescent="0.2">
      <c r="A37" s="15" t="s">
        <v>8</v>
      </c>
      <c r="C37" s="136"/>
      <c r="D37" s="136"/>
      <c r="E37" s="17"/>
      <c r="G37" s="23"/>
      <c r="H37" s="24"/>
      <c r="I37" s="24"/>
    </row>
    <row r="38" spans="1:62" s="15" customFormat="1" ht="20.100000000000001" customHeight="1" x14ac:dyDescent="0.25">
      <c r="A38" s="16"/>
      <c r="B38" s="16"/>
      <c r="C38" s="16"/>
      <c r="D38" s="17"/>
      <c r="E38" s="17"/>
      <c r="G38" s="25" t="s">
        <v>20</v>
      </c>
      <c r="H38" s="145"/>
      <c r="I38" s="145"/>
    </row>
    <row r="39" spans="1:62" s="15" customFormat="1" ht="20.100000000000001" customHeight="1" x14ac:dyDescent="0.25">
      <c r="A39" s="16"/>
      <c r="B39" s="16"/>
      <c r="C39" s="16"/>
      <c r="D39" s="17"/>
      <c r="E39" s="17"/>
      <c r="G39" s="25" t="s">
        <v>21</v>
      </c>
      <c r="H39" s="146"/>
      <c r="I39" s="146"/>
    </row>
    <row r="40" spans="1:62" s="11" customFormat="1" ht="20.100000000000001" customHeight="1" x14ac:dyDescent="0.2">
      <c r="A40" s="8" t="s">
        <v>2</v>
      </c>
      <c r="B40" s="136"/>
      <c r="C40" s="136"/>
      <c r="D40" s="9"/>
      <c r="E40" s="9"/>
      <c r="F40" s="12"/>
      <c r="G40" s="26" t="s">
        <v>22</v>
      </c>
      <c r="H40" s="23"/>
      <c r="I40" s="27"/>
      <c r="M40" s="8"/>
    </row>
    <row r="41" spans="1:62" s="11" customFormat="1" ht="20.100000000000001" customHeight="1" x14ac:dyDescent="0.2">
      <c r="A41" s="8" t="s">
        <v>1</v>
      </c>
      <c r="B41" s="147"/>
      <c r="C41" s="147"/>
      <c r="D41" s="9"/>
      <c r="E41" s="9"/>
      <c r="F41" s="12"/>
      <c r="G41" s="12"/>
      <c r="H41" s="12"/>
      <c r="I41" s="12"/>
      <c r="M41" s="8"/>
    </row>
    <row r="42" spans="1:62" s="11" customFormat="1" x14ac:dyDescent="0.2">
      <c r="A42" s="8"/>
      <c r="B42" s="8"/>
      <c r="C42" s="8"/>
      <c r="D42" s="9"/>
      <c r="E42" s="9"/>
      <c r="F42" s="12"/>
      <c r="G42" s="12"/>
      <c r="H42" s="12"/>
      <c r="I42" s="12"/>
      <c r="J42" s="12"/>
      <c r="K42" s="10"/>
      <c r="L42" s="8"/>
      <c r="M42" s="8"/>
    </row>
    <row r="43" spans="1:62" s="11" customFormat="1" ht="15" customHeight="1" x14ac:dyDescent="0.2">
      <c r="A43" s="8"/>
      <c r="B43" s="8"/>
      <c r="D43" s="9"/>
      <c r="E43" s="9"/>
      <c r="F43" s="12"/>
      <c r="G43" s="12"/>
      <c r="H43" s="12"/>
      <c r="I43" s="12"/>
      <c r="J43" s="12"/>
      <c r="K43" s="10"/>
      <c r="L43" s="8"/>
      <c r="M43" s="8"/>
    </row>
    <row r="44" spans="1:62" s="1" customFormat="1" x14ac:dyDescent="0.2">
      <c r="A44" s="148" t="s">
        <v>9</v>
      </c>
      <c r="B44" s="148"/>
      <c r="D44" s="2"/>
      <c r="E44" s="2"/>
      <c r="F44" s="3"/>
      <c r="G44" s="3"/>
      <c r="H44" s="3"/>
      <c r="I44" s="3"/>
      <c r="J44" s="3"/>
      <c r="K44" s="13"/>
    </row>
    <row r="45" spans="1:62" x14ac:dyDescent="0.2">
      <c r="A45" s="78"/>
      <c r="B45" s="64" t="s">
        <v>10</v>
      </c>
    </row>
    <row r="46" spans="1:62" s="5" customFormat="1" ht="6.75" customHeight="1" x14ac:dyDescent="0.2">
      <c r="A46" s="79"/>
      <c r="B46" s="80"/>
      <c r="D46" s="6"/>
      <c r="E46" s="6"/>
      <c r="F46" s="4"/>
      <c r="G46" s="4"/>
      <c r="H46" s="4"/>
      <c r="I46" s="4"/>
      <c r="J46" s="4"/>
      <c r="K46" s="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</sheetData>
  <mergeCells count="48">
    <mergeCell ref="L22:M22"/>
    <mergeCell ref="K25:K27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H38:I38"/>
    <mergeCell ref="H39:I39"/>
    <mergeCell ref="B40:C40"/>
    <mergeCell ref="B41:C41"/>
    <mergeCell ref="A44:B44"/>
    <mergeCell ref="C37:D37"/>
    <mergeCell ref="H36:I36"/>
    <mergeCell ref="A29:K29"/>
    <mergeCell ref="K14:K15"/>
    <mergeCell ref="C35:D35"/>
    <mergeCell ref="C36:D36"/>
    <mergeCell ref="B14:B15"/>
    <mergeCell ref="C14:C15"/>
    <mergeCell ref="D14:D15"/>
    <mergeCell ref="E14:E15"/>
    <mergeCell ref="F14:F15"/>
    <mergeCell ref="K17:K19"/>
    <mergeCell ref="C31:D31"/>
    <mergeCell ref="C32:D32"/>
    <mergeCell ref="C33:D33"/>
    <mergeCell ref="G14:G15"/>
    <mergeCell ref="A13:K13"/>
    <mergeCell ref="A14:A15"/>
    <mergeCell ref="A1:M1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L14:M14"/>
    <mergeCell ref="H14:J14"/>
    <mergeCell ref="A4:M4"/>
  </mergeCells>
  <phoneticPr fontId="9" type="noConversion"/>
  <conditionalFormatting sqref="B40:C41">
    <cfRule type="containsBlanks" dxfId="7" priority="5">
      <formula>LEN(TRIM(B40))=0</formula>
    </cfRule>
  </conditionalFormatting>
  <conditionalFormatting sqref="C31:D33">
    <cfRule type="containsBlanks" dxfId="6" priority="2">
      <formula>LEN(TRIM(C31))=0</formula>
    </cfRule>
  </conditionalFormatting>
  <conditionalFormatting sqref="C35:D37">
    <cfRule type="containsBlanks" dxfId="5" priority="1">
      <formula>LEN(TRIM(C35))=0</formula>
    </cfRule>
  </conditionalFormatting>
  <conditionalFormatting sqref="H38:I39">
    <cfRule type="containsBlanks" dxfId="4" priority="3">
      <formula>LEN(TRIM(H38))=0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B09D-E7E7-4262-B892-7F587C82034A}">
  <sheetPr>
    <tabColor theme="5" tint="0.79998168889431442"/>
    <pageSetUpPr fitToPage="1"/>
  </sheetPr>
  <dimension ref="A1:BJ37"/>
  <sheetViews>
    <sheetView showGridLines="0" tabSelected="1" zoomScale="80" zoomScaleNormal="80" workbookViewId="0">
      <selection activeCell="N17" sqref="N17"/>
    </sheetView>
  </sheetViews>
  <sheetFormatPr defaultColWidth="9.140625" defaultRowHeight="12" x14ac:dyDescent="0.2"/>
  <cols>
    <col min="1" max="1" width="5" style="5" customWidth="1"/>
    <col min="2" max="2" width="30.42578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18" t="s">
        <v>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56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71"/>
      <c r="B3" s="72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22" ht="11.25" customHeight="1" x14ac:dyDescent="0.2">
      <c r="A4" s="135" t="s">
        <v>62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22" ht="8.25" customHeight="1" thickBo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22" s="74" customFormat="1" ht="40.5" customHeight="1" x14ac:dyDescent="0.25">
      <c r="A6" s="119" t="s">
        <v>23</v>
      </c>
      <c r="B6" s="121" t="s">
        <v>24</v>
      </c>
      <c r="C6" s="123" t="s">
        <v>41</v>
      </c>
      <c r="D6" s="125" t="s">
        <v>50</v>
      </c>
      <c r="E6" s="127" t="s">
        <v>28</v>
      </c>
      <c r="F6" s="127" t="s">
        <v>29</v>
      </c>
      <c r="G6" s="127" t="s">
        <v>30</v>
      </c>
      <c r="H6" s="96" t="s">
        <v>31</v>
      </c>
      <c r="I6" s="129" t="s">
        <v>44</v>
      </c>
      <c r="J6" s="130"/>
      <c r="K6" s="130"/>
      <c r="L6" s="129" t="s">
        <v>45</v>
      </c>
      <c r="M6" s="131"/>
      <c r="O6" s="28"/>
      <c r="P6" s="28"/>
    </row>
    <row r="7" spans="1:22" s="74" customFormat="1" ht="33" customHeight="1" x14ac:dyDescent="0.25">
      <c r="A7" s="120"/>
      <c r="B7" s="122"/>
      <c r="C7" s="124"/>
      <c r="D7" s="126"/>
      <c r="E7" s="128"/>
      <c r="F7" s="128"/>
      <c r="G7" s="128"/>
      <c r="H7" s="95"/>
      <c r="I7" s="49" t="s">
        <v>25</v>
      </c>
      <c r="J7" s="50" t="s">
        <v>32</v>
      </c>
      <c r="K7" s="51" t="s">
        <v>27</v>
      </c>
      <c r="L7" s="52" t="s">
        <v>25</v>
      </c>
      <c r="M7" s="86" t="s">
        <v>27</v>
      </c>
      <c r="O7" s="28"/>
      <c r="P7" s="28"/>
    </row>
    <row r="8" spans="1:22" s="75" customFormat="1" ht="14.1" customHeight="1" x14ac:dyDescent="0.25">
      <c r="A8" s="87" t="s">
        <v>0</v>
      </c>
      <c r="B8" s="31" t="s">
        <v>11</v>
      </c>
      <c r="C8" s="31" t="s">
        <v>12</v>
      </c>
      <c r="D8" s="31" t="s">
        <v>13</v>
      </c>
      <c r="E8" s="31" t="s">
        <v>14</v>
      </c>
      <c r="F8" s="31" t="s">
        <v>15</v>
      </c>
      <c r="G8" s="31" t="s">
        <v>16</v>
      </c>
      <c r="H8" s="31" t="s">
        <v>17</v>
      </c>
      <c r="I8" s="82" t="s">
        <v>18</v>
      </c>
      <c r="J8" s="85" t="s">
        <v>33</v>
      </c>
      <c r="K8" s="84" t="s">
        <v>34</v>
      </c>
      <c r="L8" s="83" t="s">
        <v>35</v>
      </c>
      <c r="M8" s="88" t="s">
        <v>36</v>
      </c>
      <c r="O8" s="32"/>
      <c r="P8" s="32"/>
    </row>
    <row r="9" spans="1:22" s="75" customFormat="1" ht="96.75" customHeight="1" x14ac:dyDescent="0.25">
      <c r="A9" s="102" t="s">
        <v>52</v>
      </c>
      <c r="B9" s="111" t="s">
        <v>57</v>
      </c>
      <c r="C9" s="103" t="s">
        <v>43</v>
      </c>
      <c r="D9" s="112">
        <v>126</v>
      </c>
      <c r="E9" s="104"/>
      <c r="F9" s="104"/>
      <c r="G9" s="104"/>
      <c r="H9" s="105"/>
      <c r="I9" s="106"/>
      <c r="J9" s="107"/>
      <c r="K9" s="108">
        <f>I9*1.23</f>
        <v>0</v>
      </c>
      <c r="L9" s="109">
        <f>D9*I9</f>
        <v>0</v>
      </c>
      <c r="M9" s="110">
        <f>L9+(L9*J9)</f>
        <v>0</v>
      </c>
      <c r="O9" s="32"/>
      <c r="P9" s="32"/>
    </row>
    <row r="10" spans="1:22" s="76" customFormat="1" ht="28.5" customHeight="1" thickBot="1" x14ac:dyDescent="0.25">
      <c r="A10" s="33"/>
      <c r="B10" s="89"/>
      <c r="C10" s="34"/>
      <c r="D10" s="114">
        <f>SUM(D9:D9)</f>
        <v>126</v>
      </c>
      <c r="E10" s="35"/>
      <c r="F10" s="35"/>
      <c r="G10" s="35"/>
      <c r="H10" s="35"/>
      <c r="I10" s="34"/>
      <c r="J10" s="34"/>
      <c r="K10" s="68" t="s">
        <v>46</v>
      </c>
      <c r="L10" s="97">
        <f>SUM(L9:L9)</f>
        <v>0</v>
      </c>
      <c r="M10" s="98">
        <f>SUM(M9:M9)</f>
        <v>0</v>
      </c>
      <c r="O10" s="36"/>
      <c r="P10" s="36"/>
    </row>
    <row r="11" spans="1:22" s="76" customFormat="1" ht="28.5" customHeight="1" x14ac:dyDescent="0.2">
      <c r="A11" s="33"/>
      <c r="B11" s="89"/>
      <c r="C11" s="34"/>
      <c r="D11" s="90"/>
      <c r="E11" s="35"/>
      <c r="F11" s="35"/>
      <c r="G11" s="35"/>
      <c r="H11" s="35"/>
      <c r="I11" s="34"/>
      <c r="J11" s="34"/>
      <c r="K11" s="68"/>
      <c r="L11" s="93"/>
      <c r="M11" s="94"/>
      <c r="O11" s="36"/>
      <c r="P11" s="36"/>
    </row>
    <row r="12" spans="1:22" s="37" customFormat="1" ht="31.5" customHeight="1" x14ac:dyDescent="0.25">
      <c r="A12" s="115" t="s">
        <v>58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22" s="28" customFormat="1" ht="33" customHeight="1" x14ac:dyDescent="0.25">
      <c r="A13" s="116" t="s">
        <v>23</v>
      </c>
      <c r="B13" s="116" t="s">
        <v>37</v>
      </c>
      <c r="C13" s="116" t="s">
        <v>38</v>
      </c>
      <c r="D13" s="116" t="s">
        <v>29</v>
      </c>
      <c r="E13" s="116" t="s">
        <v>31</v>
      </c>
      <c r="F13" s="116" t="s">
        <v>39</v>
      </c>
      <c r="G13" s="116" t="s">
        <v>40</v>
      </c>
      <c r="H13" s="133" t="s">
        <v>42</v>
      </c>
      <c r="I13" s="134"/>
      <c r="J13" s="134"/>
      <c r="K13" s="139" t="s">
        <v>51</v>
      </c>
      <c r="L13" s="132"/>
      <c r="M13" s="132"/>
    </row>
    <row r="14" spans="1:22" s="28" customFormat="1" ht="22.5" customHeight="1" x14ac:dyDescent="0.25">
      <c r="A14" s="117"/>
      <c r="B14" s="117"/>
      <c r="C14" s="117"/>
      <c r="D14" s="117"/>
      <c r="E14" s="117"/>
      <c r="F14" s="117"/>
      <c r="G14" s="117"/>
      <c r="H14" s="29" t="s">
        <v>25</v>
      </c>
      <c r="I14" s="30" t="s">
        <v>26</v>
      </c>
      <c r="J14" s="60" t="s">
        <v>27</v>
      </c>
      <c r="K14" s="140"/>
      <c r="L14" s="32"/>
      <c r="M14" s="32"/>
      <c r="Q14" s="20"/>
    </row>
    <row r="15" spans="1:22" s="32" customFormat="1" ht="14.1" customHeight="1" x14ac:dyDescent="0.25">
      <c r="A15" s="56" t="s">
        <v>0</v>
      </c>
      <c r="B15" s="38" t="s">
        <v>11</v>
      </c>
      <c r="C15" s="38" t="s">
        <v>12</v>
      </c>
      <c r="D15" s="81" t="s">
        <v>13</v>
      </c>
      <c r="E15" s="56" t="s">
        <v>14</v>
      </c>
      <c r="F15" s="39" t="s">
        <v>15</v>
      </c>
      <c r="G15" s="31" t="s">
        <v>16</v>
      </c>
      <c r="H15" s="40" t="s">
        <v>17</v>
      </c>
      <c r="I15" s="41" t="s">
        <v>18</v>
      </c>
      <c r="J15" s="61" t="s">
        <v>33</v>
      </c>
      <c r="K15" s="63" t="s">
        <v>34</v>
      </c>
      <c r="L15" s="69"/>
      <c r="M15" s="69"/>
    </row>
    <row r="16" spans="1:22" s="32" customFormat="1" ht="28.5" customHeight="1" x14ac:dyDescent="0.25">
      <c r="A16" s="55" t="s">
        <v>0</v>
      </c>
      <c r="B16" s="42" t="s">
        <v>48</v>
      </c>
      <c r="C16" s="43"/>
      <c r="D16" s="53"/>
      <c r="E16" s="53"/>
      <c r="F16" s="53"/>
      <c r="G16" s="53" t="s">
        <v>43</v>
      </c>
      <c r="H16" s="65"/>
      <c r="I16" s="67"/>
      <c r="J16" s="66"/>
      <c r="K16" s="142">
        <v>126</v>
      </c>
      <c r="L16" s="62"/>
      <c r="M16" s="62"/>
    </row>
    <row r="17" spans="1:13" s="32" customFormat="1" ht="28.5" customHeight="1" x14ac:dyDescent="0.25">
      <c r="A17" s="54" t="s">
        <v>11</v>
      </c>
      <c r="B17" s="44"/>
      <c r="C17" s="45"/>
      <c r="D17" s="54"/>
      <c r="E17" s="54"/>
      <c r="F17" s="54"/>
      <c r="G17" s="55"/>
      <c r="H17" s="65"/>
      <c r="I17" s="67"/>
      <c r="J17" s="66"/>
      <c r="K17" s="143"/>
      <c r="L17" s="62"/>
      <c r="M17" s="62"/>
    </row>
    <row r="18" spans="1:13" s="32" customFormat="1" ht="28.5" customHeight="1" x14ac:dyDescent="0.25">
      <c r="A18" s="57" t="s">
        <v>12</v>
      </c>
      <c r="B18" s="58"/>
      <c r="C18" s="59"/>
      <c r="D18" s="57"/>
      <c r="E18" s="57"/>
      <c r="F18" s="57"/>
      <c r="G18" s="57"/>
      <c r="H18" s="99"/>
      <c r="I18" s="91"/>
      <c r="J18" s="100"/>
      <c r="K18" s="144"/>
      <c r="L18" s="62"/>
      <c r="M18" s="62"/>
    </row>
    <row r="19" spans="1:13" s="32" customFormat="1" ht="17.25" customHeight="1" x14ac:dyDescent="0.25">
      <c r="A19" s="46"/>
      <c r="B19" s="92"/>
      <c r="C19" s="92"/>
      <c r="D19" s="46"/>
      <c r="E19" s="46"/>
      <c r="F19" s="46"/>
      <c r="G19" s="46"/>
      <c r="H19" s="62"/>
      <c r="I19" s="101"/>
      <c r="J19" s="62"/>
      <c r="K19" s="113"/>
      <c r="L19" s="62"/>
      <c r="M19" s="62"/>
    </row>
    <row r="20" spans="1:13" s="32" customFormat="1" ht="24.75" customHeight="1" x14ac:dyDescent="0.25">
      <c r="A20" s="138" t="s">
        <v>49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62"/>
      <c r="M20" s="62"/>
    </row>
    <row r="21" spans="1:13" s="32" customFormat="1" ht="33" customHeight="1" x14ac:dyDescent="0.25">
      <c r="A21" s="46"/>
      <c r="B21" s="92"/>
      <c r="C21" s="92"/>
      <c r="D21" s="46"/>
      <c r="E21" s="46"/>
      <c r="F21" s="46"/>
      <c r="G21" s="46"/>
      <c r="H21" s="46"/>
      <c r="I21" s="47"/>
      <c r="J21" s="48"/>
      <c r="K21" s="47"/>
      <c r="L21" s="77"/>
    </row>
    <row r="22" spans="1:13" s="15" customFormat="1" ht="20.100000000000001" customHeight="1" x14ac:dyDescent="0.2">
      <c r="A22" s="15" t="s">
        <v>3</v>
      </c>
      <c r="C22" s="141"/>
      <c r="D22" s="141"/>
      <c r="E22" s="20"/>
      <c r="K22" s="21"/>
      <c r="L22" s="21"/>
    </row>
    <row r="23" spans="1:13" s="15" customFormat="1" ht="20.100000000000001" customHeight="1" x14ac:dyDescent="0.2">
      <c r="A23" s="15" t="s">
        <v>4</v>
      </c>
      <c r="C23" s="136"/>
      <c r="D23" s="136"/>
      <c r="E23" s="17"/>
      <c r="K23" s="18"/>
      <c r="L23" s="19"/>
    </row>
    <row r="24" spans="1:13" s="15" customFormat="1" ht="20.100000000000001" customHeight="1" x14ac:dyDescent="0.2">
      <c r="A24" s="15" t="s">
        <v>5</v>
      </c>
      <c r="C24" s="136"/>
      <c r="D24" s="136"/>
      <c r="E24" s="17"/>
      <c r="K24" s="18"/>
      <c r="L24" s="19"/>
    </row>
    <row r="25" spans="1:13" s="15" customFormat="1" ht="20.100000000000001" customHeight="1" x14ac:dyDescent="0.25">
      <c r="D25" s="16"/>
      <c r="E25" s="17"/>
      <c r="K25" s="18"/>
      <c r="L25" s="19"/>
    </row>
    <row r="26" spans="1:13" s="15" customFormat="1" ht="20.100000000000001" customHeight="1" x14ac:dyDescent="0.2">
      <c r="A26" s="15" t="s">
        <v>6</v>
      </c>
      <c r="C26" s="141"/>
      <c r="D26" s="141"/>
      <c r="E26" s="17"/>
      <c r="K26" s="18"/>
      <c r="L26" s="19"/>
    </row>
    <row r="27" spans="1:13" s="15" customFormat="1" ht="20.100000000000001" customHeight="1" x14ac:dyDescent="0.2">
      <c r="A27" s="15" t="s">
        <v>7</v>
      </c>
      <c r="C27" s="136"/>
      <c r="D27" s="136"/>
      <c r="E27" s="17"/>
      <c r="G27" s="22" t="s">
        <v>19</v>
      </c>
      <c r="H27" s="137"/>
      <c r="I27" s="137"/>
      <c r="K27" s="18"/>
      <c r="L27" s="19"/>
    </row>
    <row r="28" spans="1:13" s="15" customFormat="1" ht="20.100000000000001" customHeight="1" x14ac:dyDescent="0.2">
      <c r="A28" s="15" t="s">
        <v>8</v>
      </c>
      <c r="C28" s="136"/>
      <c r="D28" s="136"/>
      <c r="E28" s="17"/>
      <c r="G28" s="23"/>
      <c r="H28" s="24"/>
      <c r="I28" s="24"/>
    </row>
    <row r="29" spans="1:13" s="15" customFormat="1" ht="20.100000000000001" customHeight="1" x14ac:dyDescent="0.25">
      <c r="A29" s="16"/>
      <c r="B29" s="16"/>
      <c r="C29" s="16"/>
      <c r="D29" s="17"/>
      <c r="E29" s="17"/>
      <c r="G29" s="25" t="s">
        <v>20</v>
      </c>
      <c r="H29" s="145"/>
      <c r="I29" s="145"/>
    </row>
    <row r="30" spans="1:13" s="15" customFormat="1" ht="20.100000000000001" customHeight="1" x14ac:dyDescent="0.25">
      <c r="A30" s="16"/>
      <c r="B30" s="16"/>
      <c r="C30" s="16"/>
      <c r="D30" s="17"/>
      <c r="E30" s="17"/>
      <c r="G30" s="25" t="s">
        <v>21</v>
      </c>
      <c r="H30" s="146"/>
      <c r="I30" s="146"/>
    </row>
    <row r="31" spans="1:13" s="11" customFormat="1" ht="20.100000000000001" customHeight="1" x14ac:dyDescent="0.2">
      <c r="A31" s="8" t="s">
        <v>2</v>
      </c>
      <c r="B31" s="136"/>
      <c r="C31" s="136"/>
      <c r="D31" s="9"/>
      <c r="E31" s="9"/>
      <c r="F31" s="12"/>
      <c r="G31" s="26" t="s">
        <v>22</v>
      </c>
      <c r="H31" s="23"/>
      <c r="I31" s="27"/>
      <c r="M31" s="8"/>
    </row>
    <row r="32" spans="1:13" s="11" customFormat="1" ht="20.100000000000001" customHeight="1" x14ac:dyDescent="0.2">
      <c r="A32" s="8" t="s">
        <v>1</v>
      </c>
      <c r="B32" s="147"/>
      <c r="C32" s="147"/>
      <c r="D32" s="9"/>
      <c r="E32" s="9"/>
      <c r="F32" s="12"/>
      <c r="G32" s="12"/>
      <c r="H32" s="12"/>
      <c r="I32" s="12"/>
      <c r="M32" s="8"/>
    </row>
    <row r="33" spans="1:62" s="11" customFormat="1" x14ac:dyDescent="0.2">
      <c r="A33" s="8"/>
      <c r="B33" s="8"/>
      <c r="C33" s="8"/>
      <c r="D33" s="9"/>
      <c r="E33" s="9"/>
      <c r="F33" s="12"/>
      <c r="G33" s="12"/>
      <c r="H33" s="12"/>
      <c r="I33" s="12"/>
      <c r="J33" s="12"/>
      <c r="K33" s="10"/>
      <c r="L33" s="8"/>
      <c r="M33" s="8"/>
    </row>
    <row r="34" spans="1:62" s="11" customFormat="1" ht="15" customHeight="1" x14ac:dyDescent="0.2">
      <c r="A34" s="8"/>
      <c r="B34" s="8"/>
      <c r="D34" s="9"/>
      <c r="E34" s="9"/>
      <c r="F34" s="12"/>
      <c r="G34" s="12"/>
      <c r="H34" s="12"/>
      <c r="I34" s="12"/>
      <c r="J34" s="12"/>
      <c r="K34" s="10"/>
      <c r="L34" s="8"/>
      <c r="M34" s="8"/>
    </row>
    <row r="35" spans="1:62" s="1" customFormat="1" x14ac:dyDescent="0.2">
      <c r="A35" s="148" t="s">
        <v>9</v>
      </c>
      <c r="B35" s="148"/>
      <c r="D35" s="2"/>
      <c r="E35" s="2"/>
      <c r="F35" s="3"/>
      <c r="G35" s="3"/>
      <c r="H35" s="3"/>
      <c r="I35" s="3"/>
      <c r="J35" s="3"/>
      <c r="K35" s="13"/>
    </row>
    <row r="36" spans="1:62" x14ac:dyDescent="0.2">
      <c r="A36" s="78"/>
      <c r="B36" s="64" t="s">
        <v>10</v>
      </c>
    </row>
    <row r="37" spans="1:62" s="5" customFormat="1" ht="6.75" customHeight="1" x14ac:dyDescent="0.2">
      <c r="A37" s="79"/>
      <c r="B37" s="80"/>
      <c r="D37" s="6"/>
      <c r="E37" s="6"/>
      <c r="F37" s="4"/>
      <c r="G37" s="4"/>
      <c r="H37" s="4"/>
      <c r="I37" s="4"/>
      <c r="J37" s="4"/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</sheetData>
  <mergeCells count="36">
    <mergeCell ref="H29:I29"/>
    <mergeCell ref="H30:I30"/>
    <mergeCell ref="B31:C31"/>
    <mergeCell ref="B32:C32"/>
    <mergeCell ref="A35:B35"/>
    <mergeCell ref="C22:D22"/>
    <mergeCell ref="C23:D23"/>
    <mergeCell ref="C24:D24"/>
    <mergeCell ref="C26:D26"/>
    <mergeCell ref="C27:D27"/>
    <mergeCell ref="C28:D28"/>
    <mergeCell ref="H27:I27"/>
    <mergeCell ref="A20:K20"/>
    <mergeCell ref="K13:K14"/>
    <mergeCell ref="L13:M13"/>
    <mergeCell ref="K16:K18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4:M4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1:C32">
    <cfRule type="containsBlanks" dxfId="3" priority="4">
      <formula>LEN(TRIM(B31))=0</formula>
    </cfRule>
  </conditionalFormatting>
  <conditionalFormatting sqref="C22:D24">
    <cfRule type="containsBlanks" dxfId="2" priority="2">
      <formula>LEN(TRIM(C22))=0</formula>
    </cfRule>
  </conditionalFormatting>
  <conditionalFormatting sqref="C26:D28">
    <cfRule type="containsBlanks" dxfId="1" priority="1">
      <formula>LEN(TRIM(C26))=0</formula>
    </cfRule>
  </conditionalFormatting>
  <conditionalFormatting sqref="H29:I30">
    <cfRule type="containsBlanks" dxfId="0" priority="3">
      <formula>LEN(TRIM(H29))=0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Kalkulácia ceny_časť 1</vt:lpstr>
      <vt:lpstr>Kalkulácia ceny_časť 2</vt:lpstr>
      <vt:lpstr>'Kalkulácia ceny_časť 1'!Oblasť_tlače</vt:lpstr>
      <vt:lpstr>'Kalkulácia ceny_časť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2025-09-17T06:52:08Z</cp:lastPrinted>
  <dcterms:created xsi:type="dcterms:W3CDTF">2016-07-20T08:41:08Z</dcterms:created>
  <dcterms:modified xsi:type="dcterms:W3CDTF">2026-02-09T13:15:04Z</dcterms:modified>
</cp:coreProperties>
</file>