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uhly 2026 opakovanie/"/>
    </mc:Choice>
  </mc:AlternateContent>
  <xr:revisionPtr revIDLastSave="56" documentId="8_{65DDAB71-BD0C-4026-86F5-7EF26855C613}" xr6:coauthVersionLast="47" xr6:coauthVersionMax="47" xr10:uidLastSave="{EB08B680-718E-4347-8793-C575CCF045E6}"/>
  <bookViews>
    <workbookView xWindow="-108" yWindow="-108" windowWidth="23256" windowHeight="12456" xr2:uid="{01CA3095-1373-4A20-8840-E3BF751C3C9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62" i="1"/>
  <c r="N59" i="1"/>
  <c r="N60" i="1"/>
  <c r="N61" i="1"/>
  <c r="N58" i="1"/>
  <c r="N57" i="1"/>
  <c r="N55" i="1"/>
  <c r="N56" i="1"/>
  <c r="N54" i="1"/>
  <c r="N53" i="1"/>
  <c r="N46" i="1"/>
  <c r="N47" i="1"/>
  <c r="N48" i="1"/>
  <c r="N49" i="1"/>
  <c r="N50" i="1"/>
  <c r="N51" i="1"/>
  <c r="N52" i="1"/>
  <c r="N45" i="1"/>
  <c r="N44" i="1"/>
  <c r="N41" i="1"/>
  <c r="N42" i="1"/>
  <c r="N43" i="1"/>
  <c r="N40" i="1"/>
  <c r="N3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5" i="1"/>
</calcChain>
</file>

<file path=xl/sharedStrings.xml><?xml version="1.0" encoding="utf-8"?>
<sst xmlns="http://schemas.openxmlformats.org/spreadsheetml/2006/main" count="386" uniqueCount="177">
  <si>
    <t>Por. č.</t>
  </si>
  <si>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</si>
  <si>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</si>
  <si>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</si>
  <si>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</si>
  <si>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</si>
  <si>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</si>
  <si>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</si>
  <si>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</si>
  <si>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</si>
  <si>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</si>
  <si>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</si>
  <si>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namontované, drevo a kov, 6 ks držadlá, 4 ks drevené nožičky vo farbe truhly</t>
  </si>
  <si>
    <t>otváranie bočné na dve časti – klavírový záves</t>
  </si>
  <si>
    <t>sp.1980x640 v.2010x665</t>
  </si>
  <si>
    <t>2.</t>
  </si>
  <si>
    <t>Dub</t>
  </si>
  <si>
    <t>svetlý</t>
  </si>
  <si>
    <t>-</t>
  </si>
  <si>
    <t>3.</t>
  </si>
  <si>
    <t>Topoľ</t>
  </si>
  <si>
    <t>šesťhranný, šikmý,francúzsky model</t>
  </si>
  <si>
    <t>4 ks drevené nožičky vo farbe truhly</t>
  </si>
  <si>
    <t>sp.2005x625 v.2030x655</t>
  </si>
  <si>
    <t>4.</t>
  </si>
  <si>
    <t>štvorhranný klasický, šikmý</t>
  </si>
  <si>
    <t>melír</t>
  </si>
  <si>
    <t>sp.1950x635 v.1980x665</t>
  </si>
  <si>
    <t>5.</t>
  </si>
  <si>
    <t>tmavý</t>
  </si>
  <si>
    <t>6.</t>
  </si>
  <si>
    <t>nadrozmer šírka</t>
  </si>
  <si>
    <t>sp.1950x765 v.1980x795</t>
  </si>
  <si>
    <t>7.</t>
  </si>
  <si>
    <t>nadrozmer dĺžka</t>
  </si>
  <si>
    <t>sp.2080x635 v.2115x665</t>
  </si>
  <si>
    <t>8.</t>
  </si>
  <si>
    <t>nadrozmer šírka + dĺžka</t>
  </si>
  <si>
    <t>sp.2080x765 v.2115x795</t>
  </si>
  <si>
    <t>9.</t>
  </si>
  <si>
    <t>šesťhranný, šikmý, francúzsky model</t>
  </si>
  <si>
    <t>10.</t>
  </si>
  <si>
    <t>11.</t>
  </si>
  <si>
    <t>štvorhranný, šikmý</t>
  </si>
  <si>
    <t>12.</t>
  </si>
  <si>
    <t>13.</t>
  </si>
  <si>
    <t>šesťhranný, kolmý, taliansky model</t>
  </si>
  <si>
    <t>14.</t>
  </si>
  <si>
    <t>15.</t>
  </si>
  <si>
    <t>šesťhranný, šikmý</t>
  </si>
  <si>
    <t>16.</t>
  </si>
  <si>
    <t>sp.1945x630 v.1970x650</t>
  </si>
  <si>
    <t>17.</t>
  </si>
  <si>
    <t>18.</t>
  </si>
  <si>
    <t>19.</t>
  </si>
  <si>
    <t>20.</t>
  </si>
  <si>
    <t>21.</t>
  </si>
  <si>
    <t>22.</t>
  </si>
  <si>
    <t>štvorhranný, kolmý, nemecký model</t>
  </si>
  <si>
    <t>23.</t>
  </si>
  <si>
    <t>biely ekolak</t>
  </si>
  <si>
    <t>24.</t>
  </si>
  <si>
    <t>25.</t>
  </si>
  <si>
    <t>LDTD</t>
  </si>
  <si>
    <t>dub rustikal</t>
  </si>
  <si>
    <t>26.</t>
  </si>
  <si>
    <t>orech</t>
  </si>
  <si>
    <t>27.</t>
  </si>
  <si>
    <t>jabloň čokoládová</t>
  </si>
  <si>
    <t>28.</t>
  </si>
  <si>
    <t>biela</t>
  </si>
  <si>
    <t>29.</t>
  </si>
  <si>
    <t>70 cm</t>
  </si>
  <si>
    <t>30.</t>
  </si>
  <si>
    <t>130 cm</t>
  </si>
  <si>
    <t>31.</t>
  </si>
  <si>
    <t>160 cm</t>
  </si>
  <si>
    <t>32.</t>
  </si>
  <si>
    <t>SDTD + kartón</t>
  </si>
  <si>
    <t>33.</t>
  </si>
  <si>
    <t>Kartónová lepenka + drevená konštrukcia</t>
  </si>
  <si>
    <t>34.</t>
  </si>
  <si>
    <t>MDF</t>
  </si>
  <si>
    <t>štvorhranný, kolmý</t>
  </si>
  <si>
    <t>dub</t>
  </si>
  <si>
    <t>TEXTIL</t>
  </si>
  <si>
    <t>Čalúnenie EKO bavlna</t>
  </si>
  <si>
    <t>americké rakvy</t>
  </si>
  <si>
    <t>35.</t>
  </si>
  <si>
    <t>klasické</t>
  </si>
  <si>
    <t>36.</t>
  </si>
  <si>
    <t>Prikrývka nadmerná EKO bavlna</t>
  </si>
  <si>
    <t>37.</t>
  </si>
  <si>
    <t>Výstelka hrobu EKO bavlna</t>
  </si>
  <si>
    <t>CÍNOVÉ VLOŽKY</t>
  </si>
  <si>
    <t>38.</t>
  </si>
  <si>
    <t>Cínová vložka</t>
  </si>
  <si>
    <t>štvorhranný, kolmý,pre rakvy americký model</t>
  </si>
  <si>
    <t>sklenené okienko</t>
  </si>
  <si>
    <t>39.</t>
  </si>
  <si>
    <t>40.</t>
  </si>
  <si>
    <t>šesťhranný, kolmý</t>
  </si>
  <si>
    <t>41.</t>
  </si>
  <si>
    <t>42.</t>
  </si>
  <si>
    <t>43.</t>
  </si>
  <si>
    <t>šesťhranný, kolmý, pre taliansky model</t>
  </si>
  <si>
    <t>44.</t>
  </si>
  <si>
    <t>45.</t>
  </si>
  <si>
    <t xml:space="preserve">DRŽADLÁ  </t>
  </si>
  <si>
    <t>46.</t>
  </si>
  <si>
    <t>Držadlá kombinácia drevo + kov</t>
  </si>
  <si>
    <t>sada 4ks</t>
  </si>
  <si>
    <t>svetlé</t>
  </si>
  <si>
    <t>47.</t>
  </si>
  <si>
    <t>tmavé</t>
  </si>
  <si>
    <t>48.</t>
  </si>
  <si>
    <t>biele</t>
  </si>
  <si>
    <t xml:space="preserve">HROBOVÉ KRÍŽE   </t>
  </si>
  <si>
    <t>49.</t>
  </si>
  <si>
    <t>Kríž hrobový (smrek)</t>
  </si>
  <si>
    <t>So strieškou</t>
  </si>
  <si>
    <t>50.</t>
  </si>
  <si>
    <t>Bez striešky</t>
  </si>
  <si>
    <t>51.</t>
  </si>
  <si>
    <t>52.</t>
  </si>
  <si>
    <t xml:space="preserve">Jednotková cena v EUR bez DPH </t>
  </si>
  <si>
    <t xml:space="preserve">Položka spolu v EUR bez DPH </t>
  </si>
  <si>
    <t>SPOLU</t>
  </si>
  <si>
    <t>CENA CELKOM ZA ZÁKAZKU V EUR BEZ DPH VRÁTANE DOPRAVY A VŠETKÝCH SÚVISIACICH NÁKLADOV</t>
  </si>
  <si>
    <t>53.</t>
  </si>
  <si>
    <t>sp.2000x660 v.2010x670</t>
  </si>
  <si>
    <t>sp.1340x485 v.1300x435</t>
  </si>
  <si>
    <t>sp.1650x565 v.1600x515</t>
  </si>
  <si>
    <t>sp.2015x705 v.1933x663</t>
  </si>
  <si>
    <t>bavlnené, ekologické z materiálu bavlna 100% white cotton - minimálne 195g/m2, na vrchnej strane ukončené gumičkou</t>
  </si>
  <si>
    <t xml:space="preserve">Príloha č.: 1.1. k cenovej ponuke  </t>
  </si>
  <si>
    <t>54.</t>
  </si>
  <si>
    <t>Vrátane čalúnenia</t>
  </si>
  <si>
    <t>celočalúnená, vrch a spodok, s montážou čalúnenia</t>
  </si>
  <si>
    <t>Fixná čiastka ( 4100,- EUR bez DPH) na doplnkový sortiment v zmysle cenníka predávajúceho</t>
  </si>
  <si>
    <t>Počet</t>
  </si>
  <si>
    <t>šírka 1050               dĺžka 2000</t>
  </si>
  <si>
    <t>dĺžka  310              hrúbka  30</t>
  </si>
  <si>
    <t xml:space="preserve">výška 1385              šírka 780   </t>
  </si>
  <si>
    <t xml:space="preserve">výška 1400              šírka 600   </t>
  </si>
  <si>
    <t xml:space="preserve">bavlnené ekologické čalúnenie z materiálu bavlna 100% white cotton - minimálne 195g/m2, riasené </t>
  </si>
  <si>
    <t xml:space="preserve">bavlnené, ekologické z materiálu bavlna 100% white cotton - minimálne 195g/m2, </t>
  </si>
  <si>
    <t>tmavý    lesklý</t>
  </si>
  <si>
    <t>Viacúrovňové frézovanie po celom obvode v hornej časti veky truhly. Spodná časť/spodok truhly má viacúrovňové frézovanie po celom obvode truhly.  Veko presahuje cez okraj spodku.</t>
  </si>
  <si>
    <t xml:space="preserve">jednoduchý, </t>
  </si>
  <si>
    <t>Frézovanie po celom obvode veka rakvy, viacúrovňové veko.</t>
  </si>
  <si>
    <t xml:space="preserve">Frézovanie po celom obvode veka rakvy, viacúrovňové veko. </t>
  </si>
  <si>
    <t>Vtláčaný  vzor - Náboženský motív "Nesenie kríža" je umiestnený po celých dlhších, bočných stenách poklopu rakvy. Z každej strany ježiša je rezba kvetinových ornamentov. Spodný diel truhly má frézovanie po celom obvode v spodenej časti.  Veko presahuje cez okraj spodku.</t>
  </si>
  <si>
    <t>Veko truhly stupňovité, viacúrovňové výrazné frézovanie po celom obvode. Spodný dieľ truhly - jemné frézovanie v spodnej časti po celom obvode. Veko presahuje cez okraj spodku.</t>
  </si>
  <si>
    <t xml:space="preserve"> Veko truhly viacstupňové, hladké frézovanie po celom obvode. Spodný dieľ truhly olemovaný soklom v spodnej aj vrchnej časti  v tmavšom odtieni truhly. Po celom obvode spodného dielu truhly dvojstupňové frézovanie. Veko truhly presne zapadá do spodného dielu truhly čím tvorí ucelený dizajn truhly. Stredné časti v svetlejšom odtieni hnedej farby, hrany truhly sú zvýraznené tmavým odtieňom hnedej farby.</t>
  </si>
  <si>
    <t>fréza, veko truhly presne zapadá do spodného dielu truhly.</t>
  </si>
  <si>
    <t>fréza,</t>
  </si>
  <si>
    <t>sp.1970x605                v. 2005x645</t>
  </si>
  <si>
    <t>sp.2000x665                v. 1960x620</t>
  </si>
  <si>
    <t>sp.2000x660                v. 2010x670</t>
  </si>
  <si>
    <t>sp.2015x670                v. 1970x630</t>
  </si>
  <si>
    <t>sp.775x295   v.740x265</t>
  </si>
  <si>
    <t>obvod 8000           hĺbka 1930</t>
  </si>
  <si>
    <t>Vyrezávaný vzor - motív "tulipán" je umiestnený v strede dlhších, bočných častí veka rakvy na vopred vyfrézovanú plochu . Výška vzoru  8cm, šírka vzoru  111cm.  Veko presahuje cez okraj spodku.</t>
  </si>
  <si>
    <t>Vyrezávaný vzor - motív "Palmových listov" je umiestnený v strede dlhších, bočných častí veka rakvy na vopred vyfrézovanú plochu . Výška vzoru 9,5cm, šírka vzoru 66cm. Veko presahuje cez okraj spodku.</t>
  </si>
  <si>
    <t>Vtláčaný vzor - gravír - kvetinový motív, na vopred vyfrézovanej ploche, po celom obvode veka rakvy .Gravír je umiestnený  v hornej časti na bočných stenách poklopu rakvy.  Výška gravíru 11cm.  Veko presahuje cez okraj spodku.</t>
  </si>
  <si>
    <t xml:space="preserve"> Vyrezávaný vzor - náboženský motív "Posledná večera" -(detailna rezba), je umiestnený v strede dlhších, bočných častí veka rakvy na vopred vyfrézovanú plochu. Výška vzoru 16,5cm, šírka vzoru 76cm. Veko presahuje cez okraj spodku.</t>
  </si>
  <si>
    <t>Vtláčaný vzor - gravír, na vopred vyfrézovanej ploche po celom obvode poklopu rakvy.Gravír je umiestnený na bočných stenách v hornej časti veka rakvy. Výška gravíru 3cm. Veko presahuje cez okraj spodku.</t>
  </si>
  <si>
    <t xml:space="preserve">Vtláčaný vzor.  2 x rovnobežný gravír na vopred vyfrézovanej ploche po celom obvode poklopu rakvy.Gravír je umiestnený na bočných stenách veka rakvy, v hornej  a dolnej časti. Výška gravíru 1,5cm.  Veko presahuje cez okraj spodku.  Spodná časť/spodok truhly má viacúrovňové frézovanie po celom obvode truhly. </t>
  </si>
  <si>
    <t>Vtláčaný vzor - gravír na vopred vyfrézovanej ploche po celom obvode veka rakvy.Gravír je umiestnený na bočných stenách veka rakvy, v hornej časti. Výška gravíru 5cm.  Veko presahuje cez okraj spodku.</t>
  </si>
  <si>
    <t>Plastová ozdoba po celom obvode veka rakvy v dolnej časti (výška ozdoby 7cm). V hornej časti veka truhly dvojité frézovanie po celom obvode. Spodok rakvy - po celom obvode frézovanie v spodnej časti.  Veko presahuje cez okraj spodku.</t>
  </si>
  <si>
    <t>Vtláčaný vzor - gravír - kvetinový motív, na vopred vyfrézovanej ploche, po celom obvode veka rakvy .Gravír je umiestnený  v hornej časti na bočných stenách veka rakvy.  Výška gravíru 11cm.  Veko presahuje cez okraj spodku.</t>
  </si>
  <si>
    <r>
      <rPr>
        <b/>
        <sz val="11"/>
        <color theme="1"/>
        <rFont val="Calibri"/>
        <family val="2"/>
        <charset val="238"/>
      </rPr>
      <t>Veko truhly</t>
    </r>
    <r>
      <rPr>
        <sz val="11"/>
        <color theme="1"/>
        <rFont val="Calibri"/>
        <family val="2"/>
        <charset val="238"/>
      </rPr>
      <t xml:space="preserve"> - zlaté plastové ozdoby na hranách v spodnej časti poklopu. (výška 8cm, šírka 14cm). V strede bočných dlhších stien, zlaté plastové ozdoby (výška 6,8cm, šírka 34cm). V hornej časti bočných stien - výrazná zlatá plastová krajka po celom obvode. (výška 3,5cm).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</rPr>
      <t xml:space="preserve">Spodok truhly </t>
    </r>
    <r>
      <rPr>
        <sz val="11"/>
        <color theme="1"/>
        <rFont val="Calibri"/>
        <family val="2"/>
        <charset val="238"/>
      </rPr>
      <t>- zlaté plastové ozdoby na hranách v strednej časti stien (výška 8cm, šírka 14cm). V dolnej časti, na bočných stenách - výrazná zlatá plastová krajka po celom obvode.(výška3,5cm).                                                                                                                                                                               Veko truhly presne zapadá do spodného dielu truhly.</t>
    </r>
  </si>
  <si>
    <r>
      <rPr>
        <b/>
        <sz val="11"/>
        <color theme="1"/>
        <rFont val="Calibri"/>
        <family val="2"/>
        <charset val="238"/>
      </rPr>
      <t>Veko truhly</t>
    </r>
    <r>
      <rPr>
        <sz val="11"/>
        <color theme="1"/>
        <rFont val="Calibri"/>
        <family val="2"/>
        <charset val="238"/>
      </rPr>
      <t xml:space="preserve"> - zlaté plastové ozdoby na hranách v spodnej časti poklopu. V strede bočných dlhších stien, zlaté plastové ozdoby. V hornej časti bočných stien - výrazná zlatá plastová krajka po celom obvode.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</rPr>
      <t xml:space="preserve">Spodok truhly </t>
    </r>
    <r>
      <rPr>
        <sz val="11"/>
        <color theme="1"/>
        <rFont val="Calibri"/>
        <family val="2"/>
        <charset val="238"/>
      </rPr>
      <t>- V dolnej časti, na bočných stenách - výrazná zlatá plastová krajka po celom obvode.                                                                                                                                                                               Veko truhly presne zapadá do spodného dielu truhly.</t>
    </r>
  </si>
  <si>
    <r>
      <rPr>
        <b/>
        <sz val="11"/>
        <color theme="1"/>
        <rFont val="Calibri"/>
        <family val="2"/>
        <charset val="238"/>
      </rPr>
      <t>Veko truhly</t>
    </r>
    <r>
      <rPr>
        <sz val="11"/>
        <color theme="1"/>
        <rFont val="Calibri"/>
        <family val="2"/>
        <charset val="238"/>
      </rPr>
      <t xml:space="preserve"> - zlaté plastové ozdoby na hranách v spodnej časti poklopu. V strede bočných dlhších stien, zlaté plastové ozdoby. V hornej časti bočných stien - výrazná zlatá plastová krajka po celom obvode.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</rPr>
      <t xml:space="preserve">Spodok truhly </t>
    </r>
    <r>
      <rPr>
        <sz val="11"/>
        <color theme="1"/>
        <rFont val="Calibri"/>
        <family val="2"/>
        <charset val="238"/>
      </rPr>
      <t>- zlaté plastové ozdoby na hranách v strednej časti stien. V dolnej časti, na bočných stenách - výrazná zlatá plastová krajka po celom obvode.                                                                                                                                                                            Veko truhly presne zapadá do spodného dielu truhly.</t>
    </r>
  </si>
  <si>
    <t>Cena</t>
  </si>
  <si>
    <r>
      <t xml:space="preserve">Rozmery v mm  - rozmery truhiel sú vonkajšie                          </t>
    </r>
    <r>
      <rPr>
        <sz val="11"/>
        <color theme="1"/>
        <rFont val="Calibri"/>
        <family val="2"/>
        <charset val="238"/>
      </rPr>
      <t>(sp.-spodok, v.-vrch)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</si>
</sst>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u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/>
    <xf numFmtId="0" fontId="2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wrapText="1"/>
    </xf>
    <xf numFmtId="164" fontId="5" fillId="3" borderId="11" xfId="0" applyNumberFormat="1" applyFont="1" applyFill="1" applyBorder="1" applyAlignment="1">
      <alignment horizontal="right" wrapText="1"/>
    </xf>
    <xf numFmtId="0" fontId="3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5" fillId="3" borderId="2" xfId="0" applyNumberFormat="1" applyFont="1" applyFill="1" applyBorder="1" applyAlignment="1">
      <alignment horizontal="left" wrapText="1"/>
    </xf>
    <xf numFmtId="164" fontId="4" fillId="5" borderId="12" xfId="0" applyNumberFormat="1" applyFont="1" applyFill="1" applyBorder="1" applyAlignment="1">
      <alignment wrapText="1"/>
    </xf>
    <xf numFmtId="164" fontId="5" fillId="3" borderId="8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6FE6-6ECE-4D35-9202-E61B5AE8BD60}">
  <dimension ref="B1:N65"/>
  <sheetViews>
    <sheetView tabSelected="1" topLeftCell="F56" workbookViewId="0">
      <selection activeCell="N63" sqref="N63"/>
    </sheetView>
  </sheetViews>
  <sheetFormatPr defaultColWidth="9.109375" defaultRowHeight="14.4" x14ac:dyDescent="0.3"/>
  <cols>
    <col min="1" max="1" width="9.109375" style="1"/>
    <col min="2" max="2" width="7.6640625" style="23" customWidth="1"/>
    <col min="3" max="3" width="12.6640625" style="1" customWidth="1"/>
    <col min="4" max="4" width="19.6640625" style="1" customWidth="1"/>
    <col min="5" max="5" width="9.6640625" style="1" customWidth="1"/>
    <col min="6" max="6" width="68.6640625" style="1" customWidth="1"/>
    <col min="7" max="7" width="12.109375" style="23" customWidth="1"/>
    <col min="8" max="8" width="18.6640625" style="38" customWidth="1"/>
    <col min="9" max="9" width="18.6640625" style="1" customWidth="1"/>
    <col min="10" max="10" width="14.6640625" style="1" customWidth="1"/>
    <col min="11" max="11" width="19.33203125" style="1" customWidth="1"/>
    <col min="12" max="12" width="10" style="14" customWidth="1"/>
    <col min="13" max="13" width="22.109375" style="1" customWidth="1"/>
    <col min="14" max="14" width="33" style="1" customWidth="1"/>
    <col min="15" max="16384" width="9.109375" style="1"/>
  </cols>
  <sheetData>
    <row r="1" spans="2:14" x14ac:dyDescent="0.3">
      <c r="B1" s="38" t="s">
        <v>135</v>
      </c>
      <c r="C1" s="2"/>
      <c r="D1" s="2"/>
      <c r="E1" s="2"/>
      <c r="F1" s="2"/>
      <c r="G1" s="28"/>
      <c r="H1" s="33"/>
      <c r="I1" s="2"/>
      <c r="J1" s="2"/>
      <c r="K1" s="2"/>
      <c r="L1" s="3"/>
      <c r="M1" s="2"/>
    </row>
    <row r="2" spans="2:14" ht="53.25" customHeight="1" thickBot="1" x14ac:dyDescent="0.35">
      <c r="C2" s="2"/>
      <c r="D2" s="2"/>
      <c r="E2" s="2"/>
      <c r="F2" s="2"/>
      <c r="G2" s="28"/>
      <c r="H2" s="33"/>
      <c r="I2" s="2"/>
      <c r="J2" s="2"/>
      <c r="K2" s="2"/>
      <c r="L2" s="3"/>
      <c r="M2" s="21"/>
      <c r="N2" s="21"/>
    </row>
    <row r="3" spans="2:14" ht="105.75" customHeight="1" thickTop="1" thickBot="1" x14ac:dyDescent="0.35">
      <c r="B3" s="50" t="s">
        <v>0</v>
      </c>
      <c r="C3" s="52" t="s">
        <v>1</v>
      </c>
      <c r="D3" s="52" t="s">
        <v>2</v>
      </c>
      <c r="E3" s="52" t="s">
        <v>3</v>
      </c>
      <c r="F3" s="52" t="s">
        <v>4</v>
      </c>
      <c r="G3" s="52" t="s">
        <v>5</v>
      </c>
      <c r="H3" s="54" t="s">
        <v>6</v>
      </c>
      <c r="I3" s="52" t="s">
        <v>7</v>
      </c>
      <c r="J3" s="52" t="s">
        <v>8</v>
      </c>
      <c r="K3" s="56" t="s">
        <v>176</v>
      </c>
      <c r="L3" s="58" t="s">
        <v>140</v>
      </c>
      <c r="M3" s="49" t="s">
        <v>175</v>
      </c>
      <c r="N3" s="49"/>
    </row>
    <row r="4" spans="2:14" ht="29.25" customHeight="1" thickBot="1" x14ac:dyDescent="0.35">
      <c r="B4" s="51"/>
      <c r="C4" s="53"/>
      <c r="D4" s="53"/>
      <c r="E4" s="53"/>
      <c r="F4" s="53"/>
      <c r="G4" s="53"/>
      <c r="H4" s="55"/>
      <c r="I4" s="53"/>
      <c r="J4" s="53"/>
      <c r="K4" s="57"/>
      <c r="L4" s="53"/>
      <c r="M4" s="22" t="s">
        <v>125</v>
      </c>
      <c r="N4" s="22" t="s">
        <v>126</v>
      </c>
    </row>
    <row r="5" spans="2:14" ht="78.75" customHeight="1" thickBot="1" x14ac:dyDescent="0.4">
      <c r="B5" s="24" t="s">
        <v>9</v>
      </c>
      <c r="C5" s="4" t="s">
        <v>10</v>
      </c>
      <c r="D5" s="4" t="s">
        <v>11</v>
      </c>
      <c r="E5" s="4" t="s">
        <v>147</v>
      </c>
      <c r="F5" s="4" t="s">
        <v>150</v>
      </c>
      <c r="G5" s="29">
        <v>10</v>
      </c>
      <c r="H5" s="43" t="s">
        <v>12</v>
      </c>
      <c r="I5" s="44" t="s">
        <v>13</v>
      </c>
      <c r="J5" s="44" t="s">
        <v>138</v>
      </c>
      <c r="K5" s="29" t="s">
        <v>14</v>
      </c>
      <c r="L5" s="5">
        <v>40</v>
      </c>
      <c r="M5" s="15">
        <v>0</v>
      </c>
      <c r="N5" s="16">
        <f>L5*M5</f>
        <v>0</v>
      </c>
    </row>
    <row r="6" spans="2:14" ht="80.25" customHeight="1" thickBot="1" x14ac:dyDescent="0.4">
      <c r="B6" s="24" t="s">
        <v>15</v>
      </c>
      <c r="C6" s="4" t="s">
        <v>16</v>
      </c>
      <c r="D6" s="4" t="s">
        <v>11</v>
      </c>
      <c r="E6" s="4" t="s">
        <v>17</v>
      </c>
      <c r="F6" s="4" t="s">
        <v>151</v>
      </c>
      <c r="G6" s="29">
        <v>10</v>
      </c>
      <c r="H6" s="43" t="s">
        <v>12</v>
      </c>
      <c r="I6" s="44" t="s">
        <v>13</v>
      </c>
      <c r="J6" s="44" t="s">
        <v>138</v>
      </c>
      <c r="K6" s="29" t="s">
        <v>14</v>
      </c>
      <c r="L6" s="5">
        <v>25</v>
      </c>
      <c r="M6" s="15">
        <v>0</v>
      </c>
      <c r="N6" s="16">
        <f t="shared" ref="N6:N38" si="0">L6*M6</f>
        <v>0</v>
      </c>
    </row>
    <row r="7" spans="2:14" ht="66.75" customHeight="1" thickBot="1" x14ac:dyDescent="0.4">
      <c r="B7" s="24" t="s">
        <v>19</v>
      </c>
      <c r="C7" s="4" t="s">
        <v>20</v>
      </c>
      <c r="D7" s="4" t="s">
        <v>21</v>
      </c>
      <c r="E7" s="4" t="s">
        <v>17</v>
      </c>
      <c r="F7" s="4" t="s">
        <v>153</v>
      </c>
      <c r="G7" s="29">
        <v>2</v>
      </c>
      <c r="H7" s="43" t="s">
        <v>22</v>
      </c>
      <c r="I7" s="4" t="s">
        <v>18</v>
      </c>
      <c r="J7" s="4"/>
      <c r="K7" s="29" t="s">
        <v>23</v>
      </c>
      <c r="L7" s="5">
        <v>100</v>
      </c>
      <c r="M7" s="15">
        <v>0</v>
      </c>
      <c r="N7" s="16">
        <f t="shared" si="0"/>
        <v>0</v>
      </c>
    </row>
    <row r="8" spans="2:14" ht="61.5" customHeight="1" thickBot="1" x14ac:dyDescent="0.4">
      <c r="B8" s="24" t="s">
        <v>24</v>
      </c>
      <c r="C8" s="4" t="s">
        <v>20</v>
      </c>
      <c r="D8" s="4" t="s">
        <v>25</v>
      </c>
      <c r="E8" s="4" t="s">
        <v>26</v>
      </c>
      <c r="F8" s="4" t="s">
        <v>163</v>
      </c>
      <c r="G8" s="29">
        <v>2</v>
      </c>
      <c r="H8" s="43" t="s">
        <v>22</v>
      </c>
      <c r="I8" s="4" t="s">
        <v>18</v>
      </c>
      <c r="J8" s="4"/>
      <c r="K8" s="29" t="s">
        <v>27</v>
      </c>
      <c r="L8" s="5">
        <v>100</v>
      </c>
      <c r="M8" s="15">
        <v>0</v>
      </c>
      <c r="N8" s="16">
        <f t="shared" si="0"/>
        <v>0</v>
      </c>
    </row>
    <row r="9" spans="2:14" ht="56.25" customHeight="1" thickBot="1" x14ac:dyDescent="0.4">
      <c r="B9" s="24" t="s">
        <v>28</v>
      </c>
      <c r="C9" s="4" t="s">
        <v>20</v>
      </c>
      <c r="D9" s="4" t="s">
        <v>25</v>
      </c>
      <c r="E9" s="4" t="s">
        <v>29</v>
      </c>
      <c r="F9" s="4" t="s">
        <v>164</v>
      </c>
      <c r="G9" s="29">
        <v>2</v>
      </c>
      <c r="H9" s="43" t="s">
        <v>22</v>
      </c>
      <c r="I9" s="4" t="s">
        <v>18</v>
      </c>
      <c r="J9" s="4"/>
      <c r="K9" s="29" t="s">
        <v>27</v>
      </c>
      <c r="L9" s="5">
        <v>150</v>
      </c>
      <c r="M9" s="15">
        <v>0</v>
      </c>
      <c r="N9" s="16">
        <f t="shared" si="0"/>
        <v>0</v>
      </c>
    </row>
    <row r="10" spans="2:14" ht="54" customHeight="1" thickBot="1" x14ac:dyDescent="0.4">
      <c r="B10" s="24" t="s">
        <v>30</v>
      </c>
      <c r="C10" s="4" t="s">
        <v>20</v>
      </c>
      <c r="D10" s="4" t="s">
        <v>25</v>
      </c>
      <c r="E10" s="4" t="s">
        <v>29</v>
      </c>
      <c r="F10" s="4" t="s">
        <v>164</v>
      </c>
      <c r="G10" s="29">
        <v>2</v>
      </c>
      <c r="H10" s="43" t="s">
        <v>22</v>
      </c>
      <c r="I10" s="4" t="s">
        <v>31</v>
      </c>
      <c r="J10" s="4"/>
      <c r="K10" s="29" t="s">
        <v>32</v>
      </c>
      <c r="L10" s="5">
        <v>50</v>
      </c>
      <c r="M10" s="15">
        <v>0</v>
      </c>
      <c r="N10" s="16">
        <f t="shared" si="0"/>
        <v>0</v>
      </c>
    </row>
    <row r="11" spans="2:14" ht="52.5" customHeight="1" thickBot="1" x14ac:dyDescent="0.4">
      <c r="B11" s="24" t="s">
        <v>33</v>
      </c>
      <c r="C11" s="4" t="s">
        <v>20</v>
      </c>
      <c r="D11" s="4" t="s">
        <v>25</v>
      </c>
      <c r="E11" s="4" t="s">
        <v>29</v>
      </c>
      <c r="F11" s="4" t="s">
        <v>164</v>
      </c>
      <c r="G11" s="29">
        <v>2</v>
      </c>
      <c r="H11" s="43" t="s">
        <v>22</v>
      </c>
      <c r="I11" s="4" t="s">
        <v>34</v>
      </c>
      <c r="J11" s="4"/>
      <c r="K11" s="29" t="s">
        <v>35</v>
      </c>
      <c r="L11" s="5">
        <v>30</v>
      </c>
      <c r="M11" s="15">
        <v>0</v>
      </c>
      <c r="N11" s="16">
        <f t="shared" si="0"/>
        <v>0</v>
      </c>
    </row>
    <row r="12" spans="2:14" ht="54" customHeight="1" thickBot="1" x14ac:dyDescent="0.4">
      <c r="B12" s="24" t="s">
        <v>36</v>
      </c>
      <c r="C12" s="4" t="s">
        <v>20</v>
      </c>
      <c r="D12" s="4" t="s">
        <v>25</v>
      </c>
      <c r="E12" s="4" t="s">
        <v>29</v>
      </c>
      <c r="F12" s="4" t="s">
        <v>164</v>
      </c>
      <c r="G12" s="29">
        <v>2</v>
      </c>
      <c r="H12" s="43" t="s">
        <v>22</v>
      </c>
      <c r="I12" s="4" t="s">
        <v>37</v>
      </c>
      <c r="J12" s="4"/>
      <c r="K12" s="29" t="s">
        <v>38</v>
      </c>
      <c r="L12" s="5">
        <v>20</v>
      </c>
      <c r="M12" s="15">
        <v>0</v>
      </c>
      <c r="N12" s="16">
        <f t="shared" si="0"/>
        <v>0</v>
      </c>
    </row>
    <row r="13" spans="2:14" ht="70.5" customHeight="1" thickBot="1" x14ac:dyDescent="0.4">
      <c r="B13" s="24" t="s">
        <v>39</v>
      </c>
      <c r="C13" s="4" t="s">
        <v>20</v>
      </c>
      <c r="D13" s="4" t="s">
        <v>40</v>
      </c>
      <c r="E13" s="4" t="s">
        <v>17</v>
      </c>
      <c r="F13" s="4" t="s">
        <v>165</v>
      </c>
      <c r="G13" s="29">
        <v>2</v>
      </c>
      <c r="H13" s="43" t="s">
        <v>22</v>
      </c>
      <c r="I13" s="4" t="s">
        <v>18</v>
      </c>
      <c r="J13" s="4"/>
      <c r="K13" s="29" t="s">
        <v>23</v>
      </c>
      <c r="L13" s="5">
        <v>120</v>
      </c>
      <c r="M13" s="15">
        <v>0</v>
      </c>
      <c r="N13" s="16">
        <f t="shared" si="0"/>
        <v>0</v>
      </c>
    </row>
    <row r="14" spans="2:14" ht="72.75" customHeight="1" thickBot="1" x14ac:dyDescent="0.4">
      <c r="B14" s="24" t="s">
        <v>41</v>
      </c>
      <c r="C14" s="4" t="s">
        <v>20</v>
      </c>
      <c r="D14" s="4" t="s">
        <v>40</v>
      </c>
      <c r="E14" s="4" t="s">
        <v>26</v>
      </c>
      <c r="F14" s="4" t="s">
        <v>166</v>
      </c>
      <c r="G14" s="29">
        <v>2</v>
      </c>
      <c r="H14" s="43" t="s">
        <v>22</v>
      </c>
      <c r="I14" s="4" t="s">
        <v>18</v>
      </c>
      <c r="J14" s="4"/>
      <c r="K14" s="29" t="s">
        <v>23</v>
      </c>
      <c r="L14" s="5">
        <v>50</v>
      </c>
      <c r="M14" s="15">
        <v>0</v>
      </c>
      <c r="N14" s="16">
        <f t="shared" si="0"/>
        <v>0</v>
      </c>
    </row>
    <row r="15" spans="2:14" ht="53.25" customHeight="1" thickBot="1" x14ac:dyDescent="0.4">
      <c r="B15" s="24" t="s">
        <v>42</v>
      </c>
      <c r="C15" s="4" t="s">
        <v>20</v>
      </c>
      <c r="D15" s="4" t="s">
        <v>43</v>
      </c>
      <c r="E15" s="4" t="s">
        <v>26</v>
      </c>
      <c r="F15" s="4" t="s">
        <v>167</v>
      </c>
      <c r="G15" s="29">
        <v>2</v>
      </c>
      <c r="H15" s="43" t="s">
        <v>22</v>
      </c>
      <c r="I15" s="4" t="s">
        <v>18</v>
      </c>
      <c r="J15" s="4"/>
      <c r="K15" s="29" t="s">
        <v>27</v>
      </c>
      <c r="L15" s="5">
        <v>100</v>
      </c>
      <c r="M15" s="15">
        <v>0</v>
      </c>
      <c r="N15" s="16">
        <f t="shared" si="0"/>
        <v>0</v>
      </c>
    </row>
    <row r="16" spans="2:14" ht="54" customHeight="1" thickBot="1" x14ac:dyDescent="0.4">
      <c r="B16" s="24" t="s">
        <v>44</v>
      </c>
      <c r="C16" s="4" t="s">
        <v>20</v>
      </c>
      <c r="D16" s="4" t="s">
        <v>43</v>
      </c>
      <c r="E16" s="4" t="s">
        <v>17</v>
      </c>
      <c r="F16" s="4" t="s">
        <v>167</v>
      </c>
      <c r="G16" s="29">
        <v>2</v>
      </c>
      <c r="H16" s="43" t="s">
        <v>22</v>
      </c>
      <c r="I16" s="4" t="s">
        <v>18</v>
      </c>
      <c r="J16" s="4"/>
      <c r="K16" s="29" t="s">
        <v>27</v>
      </c>
      <c r="L16" s="5">
        <v>100</v>
      </c>
      <c r="M16" s="15">
        <v>0</v>
      </c>
      <c r="N16" s="16">
        <f t="shared" si="0"/>
        <v>0</v>
      </c>
    </row>
    <row r="17" spans="2:14" ht="89.25" customHeight="1" thickBot="1" x14ac:dyDescent="0.4">
      <c r="B17" s="24" t="s">
        <v>45</v>
      </c>
      <c r="C17" s="4" t="s">
        <v>20</v>
      </c>
      <c r="D17" s="4" t="s">
        <v>46</v>
      </c>
      <c r="E17" s="4" t="s">
        <v>26</v>
      </c>
      <c r="F17" s="4" t="s">
        <v>168</v>
      </c>
      <c r="G17" s="29">
        <v>2</v>
      </c>
      <c r="H17" s="43" t="s">
        <v>22</v>
      </c>
      <c r="I17" s="4" t="s">
        <v>18</v>
      </c>
      <c r="J17" s="4"/>
      <c r="K17" s="29" t="s">
        <v>130</v>
      </c>
      <c r="L17" s="5">
        <v>15</v>
      </c>
      <c r="M17" s="15">
        <v>0</v>
      </c>
      <c r="N17" s="16">
        <f t="shared" si="0"/>
        <v>0</v>
      </c>
    </row>
    <row r="18" spans="2:14" ht="55.5" customHeight="1" thickBot="1" x14ac:dyDescent="0.4">
      <c r="B18" s="24" t="s">
        <v>47</v>
      </c>
      <c r="C18" s="4" t="s">
        <v>20</v>
      </c>
      <c r="D18" s="4" t="s">
        <v>46</v>
      </c>
      <c r="E18" s="4" t="s">
        <v>17</v>
      </c>
      <c r="F18" s="4" t="s">
        <v>148</v>
      </c>
      <c r="G18" s="29">
        <v>2</v>
      </c>
      <c r="H18" s="43" t="s">
        <v>22</v>
      </c>
      <c r="I18" s="4" t="s">
        <v>18</v>
      </c>
      <c r="J18" s="4"/>
      <c r="K18" s="29" t="s">
        <v>130</v>
      </c>
      <c r="L18" s="5">
        <v>20</v>
      </c>
      <c r="M18" s="15">
        <v>0</v>
      </c>
      <c r="N18" s="16">
        <f t="shared" si="0"/>
        <v>0</v>
      </c>
    </row>
    <row r="19" spans="2:14" ht="60.75" customHeight="1" thickBot="1" x14ac:dyDescent="0.4">
      <c r="B19" s="24" t="s">
        <v>48</v>
      </c>
      <c r="C19" s="4" t="s">
        <v>20</v>
      </c>
      <c r="D19" s="4" t="s">
        <v>49</v>
      </c>
      <c r="E19" s="4" t="s">
        <v>26</v>
      </c>
      <c r="F19" s="4" t="s">
        <v>169</v>
      </c>
      <c r="G19" s="29">
        <v>2</v>
      </c>
      <c r="H19" s="43" t="s">
        <v>22</v>
      </c>
      <c r="I19" s="4" t="s">
        <v>18</v>
      </c>
      <c r="J19" s="4"/>
      <c r="K19" s="29" t="s">
        <v>23</v>
      </c>
      <c r="L19" s="5">
        <v>100</v>
      </c>
      <c r="M19" s="15">
        <v>0</v>
      </c>
      <c r="N19" s="16">
        <f t="shared" si="0"/>
        <v>0</v>
      </c>
    </row>
    <row r="20" spans="2:14" ht="45" customHeight="1" thickBot="1" x14ac:dyDescent="0.4">
      <c r="B20" s="24" t="s">
        <v>50</v>
      </c>
      <c r="C20" s="4" t="s">
        <v>20</v>
      </c>
      <c r="D20" s="4" t="s">
        <v>43</v>
      </c>
      <c r="E20" s="4" t="s">
        <v>26</v>
      </c>
      <c r="F20" s="4" t="s">
        <v>170</v>
      </c>
      <c r="G20" s="29">
        <v>2</v>
      </c>
      <c r="H20" s="43" t="s">
        <v>22</v>
      </c>
      <c r="I20" s="4" t="s">
        <v>18</v>
      </c>
      <c r="J20" s="4"/>
      <c r="K20" s="29" t="s">
        <v>51</v>
      </c>
      <c r="L20" s="5">
        <v>150</v>
      </c>
      <c r="M20" s="15">
        <v>0</v>
      </c>
      <c r="N20" s="16">
        <f t="shared" si="0"/>
        <v>0</v>
      </c>
    </row>
    <row r="21" spans="2:14" ht="66.75" customHeight="1" thickBot="1" x14ac:dyDescent="0.4">
      <c r="B21" s="24" t="s">
        <v>52</v>
      </c>
      <c r="C21" s="4" t="s">
        <v>20</v>
      </c>
      <c r="D21" s="4" t="s">
        <v>43</v>
      </c>
      <c r="E21" s="4" t="s">
        <v>26</v>
      </c>
      <c r="F21" s="4" t="s">
        <v>152</v>
      </c>
      <c r="G21" s="29">
        <v>2</v>
      </c>
      <c r="H21" s="43" t="s">
        <v>22</v>
      </c>
      <c r="I21" s="4" t="s">
        <v>18</v>
      </c>
      <c r="J21" s="4"/>
      <c r="K21" s="29" t="s">
        <v>51</v>
      </c>
      <c r="L21" s="5">
        <v>60</v>
      </c>
      <c r="M21" s="15">
        <v>0</v>
      </c>
      <c r="N21" s="16">
        <f t="shared" si="0"/>
        <v>0</v>
      </c>
    </row>
    <row r="22" spans="2:14" ht="57" customHeight="1" thickBot="1" x14ac:dyDescent="0.4">
      <c r="B22" s="24" t="s">
        <v>53</v>
      </c>
      <c r="C22" s="4" t="s">
        <v>20</v>
      </c>
      <c r="D22" s="4" t="s">
        <v>40</v>
      </c>
      <c r="E22" s="4" t="s">
        <v>29</v>
      </c>
      <c r="F22" s="4" t="s">
        <v>153</v>
      </c>
      <c r="G22" s="29">
        <v>2</v>
      </c>
      <c r="H22" s="43" t="s">
        <v>22</v>
      </c>
      <c r="I22" s="4" t="s">
        <v>18</v>
      </c>
      <c r="J22" s="4"/>
      <c r="K22" s="29" t="s">
        <v>23</v>
      </c>
      <c r="L22" s="5">
        <v>150</v>
      </c>
      <c r="M22" s="15">
        <v>0</v>
      </c>
      <c r="N22" s="16">
        <f t="shared" si="0"/>
        <v>0</v>
      </c>
    </row>
    <row r="23" spans="2:14" ht="75" customHeight="1" thickBot="1" x14ac:dyDescent="0.4">
      <c r="B23" s="24" t="s">
        <v>54</v>
      </c>
      <c r="C23" s="4" t="s">
        <v>16</v>
      </c>
      <c r="D23" s="4" t="s">
        <v>40</v>
      </c>
      <c r="E23" s="4" t="s">
        <v>26</v>
      </c>
      <c r="F23" s="4" t="s">
        <v>171</v>
      </c>
      <c r="G23" s="29">
        <v>2</v>
      </c>
      <c r="H23" s="43" t="s">
        <v>22</v>
      </c>
      <c r="I23" s="4" t="s">
        <v>18</v>
      </c>
      <c r="J23" s="4"/>
      <c r="K23" s="29" t="s">
        <v>23</v>
      </c>
      <c r="L23" s="5">
        <v>50</v>
      </c>
      <c r="M23" s="15">
        <v>0</v>
      </c>
      <c r="N23" s="16">
        <f t="shared" si="0"/>
        <v>0</v>
      </c>
    </row>
    <row r="24" spans="2:14" ht="50.25" customHeight="1" thickBot="1" x14ac:dyDescent="0.4">
      <c r="B24" s="24" t="s">
        <v>55</v>
      </c>
      <c r="C24" s="4" t="s">
        <v>16</v>
      </c>
      <c r="D24" s="4" t="s">
        <v>46</v>
      </c>
      <c r="E24" s="4" t="s">
        <v>17</v>
      </c>
      <c r="F24" s="4" t="s">
        <v>148</v>
      </c>
      <c r="G24" s="29">
        <v>2</v>
      </c>
      <c r="H24" s="43" t="s">
        <v>22</v>
      </c>
      <c r="I24" s="4" t="s">
        <v>18</v>
      </c>
      <c r="J24" s="4"/>
      <c r="K24" s="29" t="s">
        <v>130</v>
      </c>
      <c r="L24" s="5">
        <v>40</v>
      </c>
      <c r="M24" s="15">
        <v>0</v>
      </c>
      <c r="N24" s="16">
        <f t="shared" si="0"/>
        <v>0</v>
      </c>
    </row>
    <row r="25" spans="2:14" ht="52.5" customHeight="1" thickBot="1" x14ac:dyDescent="0.4">
      <c r="B25" s="24" t="s">
        <v>56</v>
      </c>
      <c r="C25" s="4" t="s">
        <v>16</v>
      </c>
      <c r="D25" s="4" t="s">
        <v>46</v>
      </c>
      <c r="E25" s="4" t="s">
        <v>26</v>
      </c>
      <c r="F25" s="4" t="s">
        <v>148</v>
      </c>
      <c r="G25" s="29">
        <v>2</v>
      </c>
      <c r="H25" s="43" t="s">
        <v>22</v>
      </c>
      <c r="I25" s="4" t="s">
        <v>18</v>
      </c>
      <c r="J25" s="4"/>
      <c r="K25" s="29" t="s">
        <v>130</v>
      </c>
      <c r="L25" s="5">
        <v>15</v>
      </c>
      <c r="M25" s="15">
        <v>0</v>
      </c>
      <c r="N25" s="16">
        <f t="shared" si="0"/>
        <v>0</v>
      </c>
    </row>
    <row r="26" spans="2:14" ht="104.25" customHeight="1" thickBot="1" x14ac:dyDescent="0.4">
      <c r="B26" s="24" t="s">
        <v>57</v>
      </c>
      <c r="C26" s="4" t="s">
        <v>16</v>
      </c>
      <c r="D26" s="4" t="s">
        <v>58</v>
      </c>
      <c r="E26" s="4" t="s">
        <v>26</v>
      </c>
      <c r="F26" s="4" t="s">
        <v>154</v>
      </c>
      <c r="G26" s="29">
        <v>6</v>
      </c>
      <c r="H26" s="43" t="s">
        <v>22</v>
      </c>
      <c r="I26" s="4" t="s">
        <v>18</v>
      </c>
      <c r="J26" s="4"/>
      <c r="K26" s="29" t="s">
        <v>158</v>
      </c>
      <c r="L26" s="5">
        <v>10</v>
      </c>
      <c r="M26" s="15">
        <v>0</v>
      </c>
      <c r="N26" s="16">
        <f t="shared" si="0"/>
        <v>0</v>
      </c>
    </row>
    <row r="27" spans="2:14" ht="54.75" customHeight="1" thickBot="1" x14ac:dyDescent="0.4">
      <c r="B27" s="24" t="s">
        <v>59</v>
      </c>
      <c r="C27" s="4" t="s">
        <v>20</v>
      </c>
      <c r="D27" s="4" t="s">
        <v>46</v>
      </c>
      <c r="E27" s="4" t="s">
        <v>60</v>
      </c>
      <c r="F27" s="4" t="s">
        <v>148</v>
      </c>
      <c r="G27" s="29">
        <v>2</v>
      </c>
      <c r="H27" s="43" t="s">
        <v>22</v>
      </c>
      <c r="I27" s="4" t="s">
        <v>18</v>
      </c>
      <c r="J27" s="4"/>
      <c r="K27" s="29" t="s">
        <v>159</v>
      </c>
      <c r="L27" s="5">
        <v>35</v>
      </c>
      <c r="M27" s="15">
        <v>0</v>
      </c>
      <c r="N27" s="16">
        <f t="shared" si="0"/>
        <v>0</v>
      </c>
    </row>
    <row r="28" spans="2:14" ht="66" customHeight="1" thickBot="1" x14ac:dyDescent="0.4">
      <c r="B28" s="24" t="s">
        <v>61</v>
      </c>
      <c r="C28" s="4" t="s">
        <v>16</v>
      </c>
      <c r="D28" s="4" t="s">
        <v>40</v>
      </c>
      <c r="E28" s="4" t="s">
        <v>17</v>
      </c>
      <c r="F28" s="4" t="s">
        <v>171</v>
      </c>
      <c r="G28" s="29">
        <v>2</v>
      </c>
      <c r="H28" s="43" t="s">
        <v>22</v>
      </c>
      <c r="I28" s="4" t="s">
        <v>18</v>
      </c>
      <c r="J28" s="4"/>
      <c r="K28" s="29" t="s">
        <v>23</v>
      </c>
      <c r="L28" s="5">
        <v>25</v>
      </c>
      <c r="M28" s="15">
        <v>0</v>
      </c>
      <c r="N28" s="16">
        <f t="shared" si="0"/>
        <v>0</v>
      </c>
    </row>
    <row r="29" spans="2:14" ht="126.75" customHeight="1" thickBot="1" x14ac:dyDescent="0.4">
      <c r="B29" s="24" t="s">
        <v>62</v>
      </c>
      <c r="C29" s="4" t="s">
        <v>63</v>
      </c>
      <c r="D29" s="4" t="s">
        <v>43</v>
      </c>
      <c r="E29" s="4" t="s">
        <v>64</v>
      </c>
      <c r="F29" s="4" t="s">
        <v>172</v>
      </c>
      <c r="G29" s="29">
        <v>2</v>
      </c>
      <c r="H29" s="43" t="s">
        <v>22</v>
      </c>
      <c r="I29" s="4" t="s">
        <v>18</v>
      </c>
      <c r="J29" s="4"/>
      <c r="K29" s="29" t="s">
        <v>160</v>
      </c>
      <c r="L29" s="5">
        <v>260</v>
      </c>
      <c r="M29" s="15">
        <v>0</v>
      </c>
      <c r="N29" s="16">
        <f t="shared" si="0"/>
        <v>0</v>
      </c>
    </row>
    <row r="30" spans="2:14" ht="126.75" customHeight="1" thickBot="1" x14ac:dyDescent="0.4">
      <c r="B30" s="24" t="s">
        <v>65</v>
      </c>
      <c r="C30" s="4" t="s">
        <v>63</v>
      </c>
      <c r="D30" s="4" t="s">
        <v>43</v>
      </c>
      <c r="E30" s="4" t="s">
        <v>66</v>
      </c>
      <c r="F30" s="4" t="s">
        <v>172</v>
      </c>
      <c r="G30" s="29">
        <v>2</v>
      </c>
      <c r="H30" s="43" t="s">
        <v>22</v>
      </c>
      <c r="I30" s="4" t="s">
        <v>18</v>
      </c>
      <c r="J30" s="4"/>
      <c r="K30" s="29" t="s">
        <v>160</v>
      </c>
      <c r="L30" s="5">
        <v>180</v>
      </c>
      <c r="M30" s="15">
        <v>0</v>
      </c>
      <c r="N30" s="16">
        <f t="shared" si="0"/>
        <v>0</v>
      </c>
    </row>
    <row r="31" spans="2:14" ht="126" customHeight="1" thickBot="1" x14ac:dyDescent="0.4">
      <c r="B31" s="24" t="s">
        <v>67</v>
      </c>
      <c r="C31" s="4" t="s">
        <v>63</v>
      </c>
      <c r="D31" s="4" t="s">
        <v>43</v>
      </c>
      <c r="E31" s="4" t="s">
        <v>68</v>
      </c>
      <c r="F31" s="4" t="s">
        <v>172</v>
      </c>
      <c r="G31" s="29">
        <v>2</v>
      </c>
      <c r="H31" s="43" t="s">
        <v>22</v>
      </c>
      <c r="I31" s="4" t="s">
        <v>18</v>
      </c>
      <c r="J31" s="4"/>
      <c r="K31" s="29" t="s">
        <v>160</v>
      </c>
      <c r="L31" s="5">
        <v>300</v>
      </c>
      <c r="M31" s="15">
        <v>0</v>
      </c>
      <c r="N31" s="16">
        <f t="shared" si="0"/>
        <v>0</v>
      </c>
    </row>
    <row r="32" spans="2:14" ht="126" customHeight="1" thickBot="1" x14ac:dyDescent="0.4">
      <c r="B32" s="24" t="s">
        <v>69</v>
      </c>
      <c r="C32" s="4" t="s">
        <v>63</v>
      </c>
      <c r="D32" s="4" t="s">
        <v>43</v>
      </c>
      <c r="E32" s="4" t="s">
        <v>70</v>
      </c>
      <c r="F32" s="4" t="s">
        <v>172</v>
      </c>
      <c r="G32" s="29">
        <v>2</v>
      </c>
      <c r="H32" s="43" t="s">
        <v>22</v>
      </c>
      <c r="I32" s="4" t="s">
        <v>18</v>
      </c>
      <c r="J32" s="4"/>
      <c r="K32" s="29" t="s">
        <v>160</v>
      </c>
      <c r="L32" s="5">
        <v>60</v>
      </c>
      <c r="M32" s="15">
        <v>0</v>
      </c>
      <c r="N32" s="16">
        <f t="shared" si="0"/>
        <v>0</v>
      </c>
    </row>
    <row r="33" spans="2:14" ht="51.75" customHeight="1" thickBot="1" x14ac:dyDescent="0.4">
      <c r="B33" s="24" t="s">
        <v>71</v>
      </c>
      <c r="C33" s="4" t="s">
        <v>20</v>
      </c>
      <c r="D33" s="4" t="s">
        <v>46</v>
      </c>
      <c r="E33" s="4" t="s">
        <v>60</v>
      </c>
      <c r="F33" s="4" t="s">
        <v>155</v>
      </c>
      <c r="G33" s="29">
        <v>2</v>
      </c>
      <c r="H33" s="43" t="s">
        <v>22</v>
      </c>
      <c r="I33" s="44" t="s">
        <v>72</v>
      </c>
      <c r="J33" s="44" t="s">
        <v>137</v>
      </c>
      <c r="K33" s="29" t="s">
        <v>161</v>
      </c>
      <c r="L33" s="5">
        <v>35</v>
      </c>
      <c r="M33" s="15">
        <v>0</v>
      </c>
      <c r="N33" s="16">
        <f t="shared" si="0"/>
        <v>0</v>
      </c>
    </row>
    <row r="34" spans="2:14" ht="99.75" customHeight="1" thickBot="1" x14ac:dyDescent="0.4">
      <c r="B34" s="24" t="s">
        <v>73</v>
      </c>
      <c r="C34" s="4" t="s">
        <v>63</v>
      </c>
      <c r="D34" s="4" t="s">
        <v>43</v>
      </c>
      <c r="E34" s="4" t="s">
        <v>70</v>
      </c>
      <c r="F34" s="4" t="s">
        <v>173</v>
      </c>
      <c r="G34" s="29">
        <v>2</v>
      </c>
      <c r="H34" s="43" t="s">
        <v>22</v>
      </c>
      <c r="I34" s="44" t="s">
        <v>74</v>
      </c>
      <c r="J34" s="44" t="s">
        <v>137</v>
      </c>
      <c r="K34" s="29" t="s">
        <v>131</v>
      </c>
      <c r="L34" s="5">
        <v>2</v>
      </c>
      <c r="M34" s="15">
        <v>0</v>
      </c>
      <c r="N34" s="16">
        <f t="shared" si="0"/>
        <v>0</v>
      </c>
    </row>
    <row r="35" spans="2:14" ht="113.25" customHeight="1" thickBot="1" x14ac:dyDescent="0.4">
      <c r="B35" s="24" t="s">
        <v>75</v>
      </c>
      <c r="C35" s="4" t="s">
        <v>63</v>
      </c>
      <c r="D35" s="4" t="s">
        <v>43</v>
      </c>
      <c r="E35" s="4" t="s">
        <v>70</v>
      </c>
      <c r="F35" s="4" t="s">
        <v>174</v>
      </c>
      <c r="G35" s="29">
        <v>2</v>
      </c>
      <c r="H35" s="43" t="s">
        <v>22</v>
      </c>
      <c r="I35" s="44" t="s">
        <v>76</v>
      </c>
      <c r="J35" s="44" t="s">
        <v>137</v>
      </c>
      <c r="K35" s="29" t="s">
        <v>132</v>
      </c>
      <c r="L35" s="5">
        <v>2</v>
      </c>
      <c r="M35" s="15">
        <v>0</v>
      </c>
      <c r="N35" s="16">
        <f t="shared" si="0"/>
        <v>0</v>
      </c>
    </row>
    <row r="36" spans="2:14" ht="45" customHeight="1" thickBot="1" x14ac:dyDescent="0.4">
      <c r="B36" s="24" t="s">
        <v>77</v>
      </c>
      <c r="C36" s="4" t="s">
        <v>78</v>
      </c>
      <c r="D36" s="4" t="s">
        <v>43</v>
      </c>
      <c r="E36" s="4"/>
      <c r="F36" s="4" t="s">
        <v>149</v>
      </c>
      <c r="G36" s="29">
        <v>2</v>
      </c>
      <c r="H36" s="43" t="s">
        <v>22</v>
      </c>
      <c r="I36" s="44" t="s">
        <v>18</v>
      </c>
      <c r="J36" s="44"/>
      <c r="K36" s="29" t="s">
        <v>133</v>
      </c>
      <c r="L36" s="5">
        <v>180</v>
      </c>
      <c r="M36" s="15">
        <v>0</v>
      </c>
      <c r="N36" s="16">
        <f t="shared" si="0"/>
        <v>0</v>
      </c>
    </row>
    <row r="37" spans="2:14" ht="62.25" customHeight="1" thickBot="1" x14ac:dyDescent="0.4">
      <c r="B37" s="24" t="s">
        <v>79</v>
      </c>
      <c r="C37" s="4" t="s">
        <v>80</v>
      </c>
      <c r="D37" s="4" t="s">
        <v>43</v>
      </c>
      <c r="E37" s="4"/>
      <c r="F37" s="4" t="s">
        <v>149</v>
      </c>
      <c r="G37" s="29" t="s">
        <v>18</v>
      </c>
      <c r="H37" s="43"/>
      <c r="I37" s="44" t="s">
        <v>18</v>
      </c>
      <c r="J37" s="44"/>
      <c r="K37" s="29" t="s">
        <v>133</v>
      </c>
      <c r="L37" s="5">
        <v>190</v>
      </c>
      <c r="M37" s="15">
        <v>0</v>
      </c>
      <c r="N37" s="16">
        <f t="shared" si="0"/>
        <v>0</v>
      </c>
    </row>
    <row r="38" spans="2:14" ht="45" customHeight="1" thickBot="1" x14ac:dyDescent="0.4">
      <c r="B38" s="24" t="s">
        <v>81</v>
      </c>
      <c r="C38" s="4" t="s">
        <v>82</v>
      </c>
      <c r="D38" s="4" t="s">
        <v>83</v>
      </c>
      <c r="E38" s="4" t="s">
        <v>84</v>
      </c>
      <c r="F38" s="4" t="s">
        <v>156</v>
      </c>
      <c r="G38" s="29">
        <v>2</v>
      </c>
      <c r="H38" s="43" t="s">
        <v>22</v>
      </c>
      <c r="I38" s="44" t="s">
        <v>18</v>
      </c>
      <c r="J38" s="44"/>
      <c r="K38" s="29" t="s">
        <v>157</v>
      </c>
      <c r="L38" s="5">
        <v>60</v>
      </c>
      <c r="M38" s="15">
        <v>0</v>
      </c>
      <c r="N38" s="16">
        <f t="shared" si="0"/>
        <v>0</v>
      </c>
    </row>
    <row r="39" spans="2:14" ht="30.75" customHeight="1" thickBot="1" x14ac:dyDescent="0.4">
      <c r="B39" s="25"/>
      <c r="C39" s="6" t="s">
        <v>85</v>
      </c>
      <c r="D39" s="6"/>
      <c r="E39" s="6"/>
      <c r="F39" s="6"/>
      <c r="G39" s="30"/>
      <c r="H39" s="35"/>
      <c r="I39" s="6"/>
      <c r="J39" s="6"/>
      <c r="K39" s="42"/>
      <c r="L39" s="7"/>
      <c r="M39" s="39"/>
      <c r="N39" s="17">
        <f>SUM(N5:N38)</f>
        <v>0</v>
      </c>
    </row>
    <row r="40" spans="2:14" ht="45" customHeight="1" thickBot="1" x14ac:dyDescent="0.4">
      <c r="B40" s="24" t="s">
        <v>88</v>
      </c>
      <c r="C40" s="4" t="s">
        <v>86</v>
      </c>
      <c r="D40" s="4" t="s">
        <v>87</v>
      </c>
      <c r="E40" s="4" t="s">
        <v>70</v>
      </c>
      <c r="F40" s="4" t="s">
        <v>145</v>
      </c>
      <c r="G40" s="31"/>
      <c r="H40" s="34"/>
      <c r="I40" s="4"/>
      <c r="J40" s="4"/>
      <c r="K40" s="29"/>
      <c r="L40" s="5">
        <v>65</v>
      </c>
      <c r="M40" s="15">
        <v>0</v>
      </c>
      <c r="N40" s="16">
        <f>L40*M40</f>
        <v>0</v>
      </c>
    </row>
    <row r="41" spans="2:14" ht="45" customHeight="1" thickBot="1" x14ac:dyDescent="0.4">
      <c r="B41" s="24" t="s">
        <v>90</v>
      </c>
      <c r="C41" s="4" t="s">
        <v>86</v>
      </c>
      <c r="D41" s="4" t="s">
        <v>89</v>
      </c>
      <c r="E41" s="4" t="s">
        <v>70</v>
      </c>
      <c r="F41" s="4" t="s">
        <v>145</v>
      </c>
      <c r="G41" s="31"/>
      <c r="H41" s="34"/>
      <c r="I41" s="4"/>
      <c r="J41" s="4"/>
      <c r="K41" s="29"/>
      <c r="L41" s="5">
        <v>2759</v>
      </c>
      <c r="M41" s="15">
        <v>0</v>
      </c>
      <c r="N41" s="16">
        <f t="shared" ref="N41:N43" si="1">L41*M41</f>
        <v>0</v>
      </c>
    </row>
    <row r="42" spans="2:14" ht="45" customHeight="1" thickBot="1" x14ac:dyDescent="0.4">
      <c r="B42" s="24" t="s">
        <v>92</v>
      </c>
      <c r="C42" s="4" t="s">
        <v>91</v>
      </c>
      <c r="D42" s="4"/>
      <c r="E42" s="4" t="s">
        <v>70</v>
      </c>
      <c r="F42" s="4" t="s">
        <v>146</v>
      </c>
      <c r="G42" s="31"/>
      <c r="H42" s="34"/>
      <c r="I42" s="4"/>
      <c r="J42" s="4"/>
      <c r="K42" s="29" t="s">
        <v>141</v>
      </c>
      <c r="L42" s="5">
        <v>100</v>
      </c>
      <c r="M42" s="15">
        <v>0</v>
      </c>
      <c r="N42" s="16">
        <f t="shared" si="1"/>
        <v>0</v>
      </c>
    </row>
    <row r="43" spans="2:14" ht="45" customHeight="1" thickBot="1" x14ac:dyDescent="0.4">
      <c r="B43" s="24" t="s">
        <v>95</v>
      </c>
      <c r="C43" s="4" t="s">
        <v>93</v>
      </c>
      <c r="D43" s="4"/>
      <c r="E43" s="4" t="s">
        <v>70</v>
      </c>
      <c r="F43" s="4" t="s">
        <v>134</v>
      </c>
      <c r="G43" s="31"/>
      <c r="H43" s="34"/>
      <c r="I43" s="4"/>
      <c r="J43" s="4"/>
      <c r="K43" s="29" t="s">
        <v>162</v>
      </c>
      <c r="L43" s="5">
        <v>100</v>
      </c>
      <c r="M43" s="15">
        <v>0</v>
      </c>
      <c r="N43" s="16">
        <f t="shared" si="1"/>
        <v>0</v>
      </c>
    </row>
    <row r="44" spans="2:14" ht="30.75" customHeight="1" thickBot="1" x14ac:dyDescent="0.4">
      <c r="B44" s="25"/>
      <c r="C44" s="6" t="s">
        <v>94</v>
      </c>
      <c r="D44" s="6"/>
      <c r="E44" s="6"/>
      <c r="F44" s="6"/>
      <c r="G44" s="30"/>
      <c r="H44" s="35"/>
      <c r="I44" s="6"/>
      <c r="J44" s="6"/>
      <c r="K44" s="42"/>
      <c r="L44" s="7"/>
      <c r="M44" s="39"/>
      <c r="N44" s="17">
        <f>SUM(N40:N43)</f>
        <v>0</v>
      </c>
    </row>
    <row r="45" spans="2:14" ht="45" customHeight="1" thickBot="1" x14ac:dyDescent="0.4">
      <c r="B45" s="24" t="s">
        <v>99</v>
      </c>
      <c r="C45" s="4" t="s">
        <v>96</v>
      </c>
      <c r="D45" s="4" t="s">
        <v>97</v>
      </c>
      <c r="E45" s="4"/>
      <c r="F45" s="4" t="s">
        <v>98</v>
      </c>
      <c r="G45" s="31"/>
      <c r="H45" s="34"/>
      <c r="I45" s="4"/>
      <c r="J45" s="4"/>
      <c r="K45" s="29"/>
      <c r="L45" s="5">
        <v>5</v>
      </c>
      <c r="M45" s="15">
        <v>0</v>
      </c>
      <c r="N45" s="16">
        <f>L45*M45</f>
        <v>0</v>
      </c>
    </row>
    <row r="46" spans="2:14" ht="45" customHeight="1" thickBot="1" x14ac:dyDescent="0.4">
      <c r="B46" s="24" t="s">
        <v>100</v>
      </c>
      <c r="C46" s="4" t="s">
        <v>96</v>
      </c>
      <c r="D46" s="4" t="s">
        <v>43</v>
      </c>
      <c r="E46" s="4"/>
      <c r="F46" s="4" t="s">
        <v>98</v>
      </c>
      <c r="G46" s="31"/>
      <c r="H46" s="34"/>
      <c r="I46" s="4"/>
      <c r="J46" s="4"/>
      <c r="K46" s="29"/>
      <c r="L46" s="5">
        <v>10</v>
      </c>
      <c r="M46" s="15">
        <v>0</v>
      </c>
      <c r="N46" s="16">
        <f t="shared" ref="N46:N52" si="2">L46*M46</f>
        <v>0</v>
      </c>
    </row>
    <row r="47" spans="2:14" ht="45" customHeight="1" thickBot="1" x14ac:dyDescent="0.4">
      <c r="B47" s="24" t="s">
        <v>102</v>
      </c>
      <c r="C47" s="4" t="s">
        <v>96</v>
      </c>
      <c r="D47" s="4" t="s">
        <v>101</v>
      </c>
      <c r="E47" s="4"/>
      <c r="F47" s="4" t="s">
        <v>98</v>
      </c>
      <c r="G47" s="31"/>
      <c r="H47" s="34"/>
      <c r="I47" s="4"/>
      <c r="J47" s="4"/>
      <c r="K47" s="29"/>
      <c r="L47" s="5">
        <v>5</v>
      </c>
      <c r="M47" s="15">
        <v>0</v>
      </c>
      <c r="N47" s="16">
        <f t="shared" si="2"/>
        <v>0</v>
      </c>
    </row>
    <row r="48" spans="2:14" ht="45" customHeight="1" thickBot="1" x14ac:dyDescent="0.4">
      <c r="B48" s="24" t="s">
        <v>103</v>
      </c>
      <c r="C48" s="4" t="s">
        <v>96</v>
      </c>
      <c r="D48" s="4" t="s">
        <v>49</v>
      </c>
      <c r="E48" s="4"/>
      <c r="F48" s="4" t="s">
        <v>98</v>
      </c>
      <c r="G48" s="31"/>
      <c r="H48" s="34"/>
      <c r="I48" s="4"/>
      <c r="J48" s="4"/>
      <c r="K48" s="29"/>
      <c r="L48" s="5">
        <v>10</v>
      </c>
      <c r="M48" s="15">
        <v>0</v>
      </c>
      <c r="N48" s="16">
        <f t="shared" si="2"/>
        <v>0</v>
      </c>
    </row>
    <row r="49" spans="2:14" ht="45" customHeight="1" thickBot="1" x14ac:dyDescent="0.4">
      <c r="B49" s="24" t="s">
        <v>104</v>
      </c>
      <c r="C49" s="4" t="s">
        <v>96</v>
      </c>
      <c r="D49" s="4" t="s">
        <v>43</v>
      </c>
      <c r="E49" s="4"/>
      <c r="F49" s="4" t="s">
        <v>98</v>
      </c>
      <c r="G49" s="31"/>
      <c r="H49" s="34"/>
      <c r="I49" s="4" t="s">
        <v>37</v>
      </c>
      <c r="J49" s="4"/>
      <c r="K49" s="29"/>
      <c r="L49" s="5">
        <v>10</v>
      </c>
      <c r="M49" s="15">
        <v>0</v>
      </c>
      <c r="N49" s="16">
        <f t="shared" si="2"/>
        <v>0</v>
      </c>
    </row>
    <row r="50" spans="2:14" ht="45" customHeight="1" thickBot="1" x14ac:dyDescent="0.4">
      <c r="B50" s="24" t="s">
        <v>106</v>
      </c>
      <c r="C50" s="4" t="s">
        <v>96</v>
      </c>
      <c r="D50" s="4" t="s">
        <v>105</v>
      </c>
      <c r="E50" s="4"/>
      <c r="F50" s="4"/>
      <c r="G50" s="31"/>
      <c r="H50" s="34"/>
      <c r="I50" s="4" t="s">
        <v>72</v>
      </c>
      <c r="J50" s="4"/>
      <c r="K50" s="29"/>
      <c r="L50" s="5">
        <v>2</v>
      </c>
      <c r="M50" s="15">
        <v>0</v>
      </c>
      <c r="N50" s="16">
        <f t="shared" si="2"/>
        <v>0</v>
      </c>
    </row>
    <row r="51" spans="2:14" ht="45" customHeight="1" thickBot="1" x14ac:dyDescent="0.4">
      <c r="B51" s="24" t="s">
        <v>107</v>
      </c>
      <c r="C51" s="4" t="s">
        <v>96</v>
      </c>
      <c r="D51" s="4" t="s">
        <v>43</v>
      </c>
      <c r="E51" s="4"/>
      <c r="F51" s="4"/>
      <c r="G51" s="31"/>
      <c r="H51" s="34"/>
      <c r="I51" s="4" t="s">
        <v>74</v>
      </c>
      <c r="J51" s="4"/>
      <c r="K51" s="29"/>
      <c r="L51" s="5">
        <v>2</v>
      </c>
      <c r="M51" s="15">
        <v>0</v>
      </c>
      <c r="N51" s="16">
        <f t="shared" si="2"/>
        <v>0</v>
      </c>
    </row>
    <row r="52" spans="2:14" ht="45" customHeight="1" thickBot="1" x14ac:dyDescent="0.4">
      <c r="B52" s="24" t="s">
        <v>109</v>
      </c>
      <c r="C52" s="4" t="s">
        <v>96</v>
      </c>
      <c r="D52" s="4" t="s">
        <v>43</v>
      </c>
      <c r="E52" s="4"/>
      <c r="F52" s="4"/>
      <c r="G52" s="31"/>
      <c r="H52" s="34"/>
      <c r="I52" s="4" t="s">
        <v>76</v>
      </c>
      <c r="J52" s="4"/>
      <c r="K52" s="29"/>
      <c r="L52" s="5">
        <v>2</v>
      </c>
      <c r="M52" s="15">
        <v>0</v>
      </c>
      <c r="N52" s="16">
        <f t="shared" si="2"/>
        <v>0</v>
      </c>
    </row>
    <row r="53" spans="2:14" ht="30.75" customHeight="1" thickBot="1" x14ac:dyDescent="0.4">
      <c r="B53" s="25"/>
      <c r="C53" s="6" t="s">
        <v>108</v>
      </c>
      <c r="D53" s="6"/>
      <c r="E53" s="6"/>
      <c r="F53" s="6"/>
      <c r="G53" s="30"/>
      <c r="H53" s="35"/>
      <c r="I53" s="6"/>
      <c r="J53" s="6"/>
      <c r="K53" s="42"/>
      <c r="L53" s="7"/>
      <c r="M53" s="39"/>
      <c r="N53" s="17">
        <f>SUM(N45:N52)</f>
        <v>0</v>
      </c>
    </row>
    <row r="54" spans="2:14" ht="45" customHeight="1" thickBot="1" x14ac:dyDescent="0.4">
      <c r="B54" s="24" t="s">
        <v>113</v>
      </c>
      <c r="C54" s="4" t="s">
        <v>110</v>
      </c>
      <c r="D54" s="4" t="s">
        <v>111</v>
      </c>
      <c r="E54" s="4" t="s">
        <v>112</v>
      </c>
      <c r="F54" s="4"/>
      <c r="G54" s="31"/>
      <c r="H54" s="34"/>
      <c r="I54" s="4"/>
      <c r="J54" s="4"/>
      <c r="K54" s="29" t="s">
        <v>142</v>
      </c>
      <c r="L54" s="5">
        <v>1000</v>
      </c>
      <c r="M54" s="15">
        <v>0</v>
      </c>
      <c r="N54" s="16">
        <f>L54*M54</f>
        <v>0</v>
      </c>
    </row>
    <row r="55" spans="2:14" ht="45" customHeight="1" thickBot="1" x14ac:dyDescent="0.4">
      <c r="B55" s="24" t="s">
        <v>115</v>
      </c>
      <c r="C55" s="4" t="s">
        <v>110</v>
      </c>
      <c r="D55" s="4" t="s">
        <v>111</v>
      </c>
      <c r="E55" s="4" t="s">
        <v>114</v>
      </c>
      <c r="F55" s="4"/>
      <c r="G55" s="31"/>
      <c r="H55" s="34"/>
      <c r="I55" s="4"/>
      <c r="J55" s="4"/>
      <c r="K55" s="29" t="s">
        <v>142</v>
      </c>
      <c r="L55" s="5">
        <v>400</v>
      </c>
      <c r="M55" s="15">
        <v>0</v>
      </c>
      <c r="N55" s="16">
        <f t="shared" ref="N55:N56" si="3">L55*M55</f>
        <v>0</v>
      </c>
    </row>
    <row r="56" spans="2:14" ht="45" customHeight="1" thickBot="1" x14ac:dyDescent="0.4">
      <c r="B56" s="24" t="s">
        <v>118</v>
      </c>
      <c r="C56" s="4" t="s">
        <v>110</v>
      </c>
      <c r="D56" s="4" t="s">
        <v>111</v>
      </c>
      <c r="E56" s="4" t="s">
        <v>116</v>
      </c>
      <c r="F56" s="4"/>
      <c r="G56" s="31"/>
      <c r="H56" s="34"/>
      <c r="I56" s="4"/>
      <c r="J56" s="4"/>
      <c r="K56" s="29" t="s">
        <v>142</v>
      </c>
      <c r="L56" s="5">
        <v>100</v>
      </c>
      <c r="M56" s="15">
        <v>0</v>
      </c>
      <c r="N56" s="16">
        <f t="shared" si="3"/>
        <v>0</v>
      </c>
    </row>
    <row r="57" spans="2:14" ht="30.75" customHeight="1" thickBot="1" x14ac:dyDescent="0.4">
      <c r="B57" s="25"/>
      <c r="C57" s="8" t="s">
        <v>117</v>
      </c>
      <c r="D57" s="6"/>
      <c r="E57" s="6"/>
      <c r="F57" s="6"/>
      <c r="G57" s="30"/>
      <c r="H57" s="35"/>
      <c r="I57" s="6"/>
      <c r="J57" s="6"/>
      <c r="K57" s="42"/>
      <c r="L57" s="7"/>
      <c r="M57" s="39"/>
      <c r="N57" s="17">
        <f>SUM(N54:N56)</f>
        <v>0</v>
      </c>
    </row>
    <row r="58" spans="2:14" ht="45" customHeight="1" thickBot="1" x14ac:dyDescent="0.4">
      <c r="B58" s="24" t="s">
        <v>121</v>
      </c>
      <c r="C58" s="4" t="s">
        <v>119</v>
      </c>
      <c r="D58" s="4" t="s">
        <v>120</v>
      </c>
      <c r="E58" s="4" t="s">
        <v>29</v>
      </c>
      <c r="F58" s="4"/>
      <c r="G58" s="31"/>
      <c r="H58" s="34"/>
      <c r="I58" s="4"/>
      <c r="J58" s="4"/>
      <c r="K58" s="29" t="s">
        <v>143</v>
      </c>
      <c r="L58" s="5">
        <v>100</v>
      </c>
      <c r="M58" s="15">
        <v>0</v>
      </c>
      <c r="N58" s="16">
        <f>L58*M58</f>
        <v>0</v>
      </c>
    </row>
    <row r="59" spans="2:14" ht="45" customHeight="1" thickBot="1" x14ac:dyDescent="0.4">
      <c r="B59" s="24" t="s">
        <v>123</v>
      </c>
      <c r="C59" s="4" t="s">
        <v>119</v>
      </c>
      <c r="D59" s="4" t="s">
        <v>122</v>
      </c>
      <c r="E59" s="4" t="s">
        <v>29</v>
      </c>
      <c r="F59" s="4"/>
      <c r="G59" s="31"/>
      <c r="H59" s="34"/>
      <c r="I59" s="4"/>
      <c r="J59" s="4"/>
      <c r="K59" s="29" t="s">
        <v>144</v>
      </c>
      <c r="L59" s="5">
        <v>150</v>
      </c>
      <c r="M59" s="15">
        <v>0</v>
      </c>
      <c r="N59" s="16">
        <f t="shared" ref="N59:N61" si="4">L59*M59</f>
        <v>0</v>
      </c>
    </row>
    <row r="60" spans="2:14" ht="45" customHeight="1" thickBot="1" x14ac:dyDescent="0.4">
      <c r="B60" s="24" t="s">
        <v>124</v>
      </c>
      <c r="C60" s="4" t="s">
        <v>119</v>
      </c>
      <c r="D60" s="4" t="s">
        <v>120</v>
      </c>
      <c r="E60" s="4" t="s">
        <v>17</v>
      </c>
      <c r="F60" s="4"/>
      <c r="G60" s="31"/>
      <c r="H60" s="34"/>
      <c r="I60" s="4"/>
      <c r="J60" s="4"/>
      <c r="K60" s="29" t="s">
        <v>143</v>
      </c>
      <c r="L60" s="5">
        <v>100</v>
      </c>
      <c r="M60" s="15">
        <v>0</v>
      </c>
      <c r="N60" s="16">
        <f t="shared" si="4"/>
        <v>0</v>
      </c>
    </row>
    <row r="61" spans="2:14" ht="45" customHeight="1" thickBot="1" x14ac:dyDescent="0.4">
      <c r="B61" s="24" t="s">
        <v>129</v>
      </c>
      <c r="C61" s="9" t="s">
        <v>119</v>
      </c>
      <c r="D61" s="9" t="s">
        <v>122</v>
      </c>
      <c r="E61" s="9" t="s">
        <v>17</v>
      </c>
      <c r="F61" s="9"/>
      <c r="G61" s="32"/>
      <c r="H61" s="36"/>
      <c r="I61" s="9"/>
      <c r="J61" s="9"/>
      <c r="K61" s="29" t="s">
        <v>144</v>
      </c>
      <c r="L61" s="10">
        <v>150</v>
      </c>
      <c r="M61" s="15">
        <v>0</v>
      </c>
      <c r="N61" s="16">
        <f t="shared" si="4"/>
        <v>0</v>
      </c>
    </row>
    <row r="62" spans="2:14" ht="30.75" customHeight="1" thickBot="1" x14ac:dyDescent="0.35">
      <c r="B62" s="26"/>
      <c r="C62" s="11"/>
      <c r="D62" s="11"/>
      <c r="E62" s="11"/>
      <c r="F62" s="11"/>
      <c r="G62" s="12"/>
      <c r="H62" s="37"/>
      <c r="I62" s="11"/>
      <c r="J62" s="11"/>
      <c r="K62" s="12"/>
      <c r="L62" s="12"/>
      <c r="M62" s="41" t="s">
        <v>127</v>
      </c>
      <c r="N62" s="18">
        <f>SUM(N58:N61)</f>
        <v>0</v>
      </c>
    </row>
    <row r="63" spans="2:14" ht="45" customHeight="1" thickTop="1" thickBot="1" x14ac:dyDescent="0.4">
      <c r="B63" s="27" t="s">
        <v>136</v>
      </c>
      <c r="C63" s="45" t="s">
        <v>139</v>
      </c>
      <c r="D63" s="46"/>
      <c r="E63" s="46"/>
      <c r="F63" s="46"/>
      <c r="G63" s="46"/>
      <c r="H63" s="46"/>
      <c r="I63" s="46"/>
      <c r="J63" s="46"/>
      <c r="K63" s="46"/>
      <c r="L63" s="5">
        <v>1</v>
      </c>
      <c r="M63" s="19">
        <v>0</v>
      </c>
      <c r="N63" s="20">
        <v>4100</v>
      </c>
    </row>
    <row r="64" spans="2:14" ht="20.25" customHeight="1" thickTop="1" thickBot="1" x14ac:dyDescent="0.4">
      <c r="B64" s="47" t="s">
        <v>128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0"/>
      <c r="N64" s="13">
        <f>N39+N44+N53+N57+N62+N63</f>
        <v>4100</v>
      </c>
    </row>
    <row r="65" ht="15" thickTop="1" x14ac:dyDescent="0.3"/>
  </sheetData>
  <mergeCells count="14">
    <mergeCell ref="C63:K63"/>
    <mergeCell ref="B64:L64"/>
    <mergeCell ref="M3:N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Pribilová Mária</dc:creator>
  <cp:lastModifiedBy>Hamala Milan</cp:lastModifiedBy>
  <dcterms:created xsi:type="dcterms:W3CDTF">2026-02-18T11:31:24Z</dcterms:created>
  <dcterms:modified xsi:type="dcterms:W3CDTF">2026-03-05T10:35:20Z</dcterms:modified>
</cp:coreProperties>
</file>