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ratko\Desktop\Moje zákazky\PP_MŠ_2026\PP-MŠ-2026_0661 IS NetAcad\02 Súťažné podklady\"/>
    </mc:Choice>
  </mc:AlternateContent>
  <xr:revisionPtr revIDLastSave="0" documentId="13_ncr:1_{25699C90-A742-45A9-8A96-10F50E2E074F}" xr6:coauthVersionLast="47" xr6:coauthVersionMax="47" xr10:uidLastSave="{00000000-0000-0000-0000-000000000000}"/>
  <bookViews>
    <workbookView xWindow="770" yWindow="1890" windowWidth="34870" windowHeight="18700" xr2:uid="{B74155EC-8526-477D-8140-8A1EBFECC4D8}"/>
  </bookViews>
  <sheets>
    <sheet name="Návrh na plnenie kritéria" sheetId="1" r:id="rId1"/>
  </sheets>
  <definedNames>
    <definedName name="_xlnm.Print_Area" localSheetId="0">'Návrh na plnenie kritéria'!$A$1:$G$92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9" i="1" l="1"/>
  <c r="G89" i="1" s="1"/>
  <c r="F90" i="1"/>
  <c r="G90" i="1" s="1"/>
  <c r="F88" i="1"/>
  <c r="G88" i="1" s="1"/>
  <c r="F87" i="1"/>
  <c r="G87" i="1" s="1"/>
  <c r="F86" i="1"/>
  <c r="G86" i="1" s="1"/>
  <c r="F84" i="1"/>
  <c r="G84" i="1" s="1"/>
  <c r="F80" i="1"/>
  <c r="G80" i="1" s="1"/>
  <c r="F79" i="1"/>
  <c r="G79" i="1" s="1"/>
  <c r="F77" i="1"/>
  <c r="G77" i="1" s="1"/>
  <c r="F76" i="1"/>
  <c r="G76" i="1" s="1"/>
  <c r="F74" i="1"/>
  <c r="F71" i="1"/>
  <c r="G71" i="1" s="1"/>
  <c r="F70" i="1"/>
  <c r="G70" i="1" s="1"/>
  <c r="F68" i="1"/>
  <c r="G68" i="1" s="1"/>
  <c r="F67" i="1"/>
  <c r="G67" i="1" s="1"/>
  <c r="F65" i="1"/>
  <c r="G65" i="1" s="1"/>
  <c r="F63" i="1"/>
  <c r="G63" i="1" s="1"/>
  <c r="F60" i="1"/>
  <c r="G60" i="1" s="1"/>
  <c r="F59" i="1"/>
  <c r="G59" i="1" s="1"/>
  <c r="F57" i="1"/>
  <c r="G57" i="1" s="1"/>
  <c r="F56" i="1"/>
  <c r="G56" i="1" s="1"/>
  <c r="F51" i="1"/>
  <c r="G51" i="1" s="1"/>
  <c r="F50" i="1"/>
  <c r="G50" i="1" s="1"/>
  <c r="F48" i="1"/>
  <c r="G48" i="1" s="1"/>
  <c r="F47" i="1"/>
  <c r="G47" i="1" s="1"/>
  <c r="F46" i="1"/>
  <c r="G46" i="1" s="1"/>
  <c r="F45" i="1"/>
  <c r="G45" i="1" s="1"/>
  <c r="F43" i="1"/>
  <c r="F40" i="1"/>
  <c r="G40" i="1" s="1"/>
  <c r="F38" i="1"/>
  <c r="G38" i="1" s="1"/>
  <c r="F37" i="1"/>
  <c r="G37" i="1" s="1"/>
  <c r="F36" i="1"/>
  <c r="G36" i="1" s="1"/>
  <c r="F34" i="1"/>
  <c r="F30" i="1"/>
  <c r="G30" i="1" s="1"/>
  <c r="F28" i="1"/>
  <c r="G28" i="1" s="1"/>
  <c r="F27" i="1"/>
  <c r="G27" i="1" s="1"/>
  <c r="F25" i="1"/>
  <c r="F22" i="1"/>
  <c r="G22" i="1" s="1"/>
  <c r="F21" i="1"/>
  <c r="G21" i="1" s="1"/>
  <c r="F20" i="1"/>
  <c r="G20" i="1" s="1"/>
  <c r="F17" i="1"/>
  <c r="G17" i="1" s="1"/>
  <c r="F16" i="1"/>
  <c r="F13" i="1"/>
  <c r="G13" i="1" s="1"/>
  <c r="F12" i="1"/>
  <c r="G12" i="1" s="1"/>
  <c r="F11" i="1"/>
  <c r="G11" i="1" s="1"/>
  <c r="G16" i="1" l="1"/>
  <c r="G74" i="1"/>
  <c r="G43" i="1"/>
  <c r="G34" i="1"/>
  <c r="F54" i="1"/>
  <c r="F18" i="1"/>
  <c r="G18" i="1" s="1"/>
  <c r="G25" i="1"/>
  <c r="F91" i="1" l="1"/>
  <c r="G54" i="1"/>
  <c r="G91" i="1" l="1"/>
</calcChain>
</file>

<file path=xl/sharedStrings.xml><?xml version="1.0" encoding="utf-8"?>
<sst xmlns="http://schemas.openxmlformats.org/spreadsheetml/2006/main" count="203" uniqueCount="161">
  <si>
    <t>Distribuovaný vzdelávací informačný systém (vytvorený a rozširujúci informatické vybavenie pôvodného programu NetAcad)</t>
  </si>
  <si>
    <t>Položka č.</t>
  </si>
  <si>
    <t>Názov položky</t>
  </si>
  <si>
    <t>Merná jednotka</t>
  </si>
  <si>
    <t>Počet kusov spolu</t>
  </si>
  <si>
    <t>Jednotková cena položky v EUR bez DPH</t>
  </si>
  <si>
    <t>Cena celkom za položku bez DPH</t>
  </si>
  <si>
    <t>Cena celkom za položku vrátane DPH</t>
  </si>
  <si>
    <t>E. ZÁKLADNÉ LABORATÓRNE VYBAVENEE NA ŠKOLÁCH</t>
  </si>
  <si>
    <t>01 NetAcad LAB A vybavenie (Networking a základy cybersec)</t>
  </si>
  <si>
    <t xml:space="preserve">pracovisko </t>
  </si>
  <si>
    <t>01 Analýza, dizajn, implementácia, testovanie a nasadenie</t>
  </si>
  <si>
    <t>01d</t>
  </si>
  <si>
    <t>Detailný návrh riešenia - časť 01 NetAcad LAB A vybavenie (Networking a základy cybersec)</t>
  </si>
  <si>
    <t>informačný systém</t>
  </si>
  <si>
    <t>01e</t>
  </si>
  <si>
    <t>Lokálne nasadenie na škole, overenie funkčnosti, skupinové zaškolenie</t>
  </si>
  <si>
    <t>škola</t>
  </si>
  <si>
    <t>01f</t>
  </si>
  <si>
    <t>Integrované nasadenie s pripojením do cloudového riešenia, overenie funkčnosti, skupinové zaškolenie</t>
  </si>
  <si>
    <t>02 NetAcad LAB B vybavenie (Pokročilá cybersec)</t>
  </si>
  <si>
    <t xml:space="preserve">02 IT komponenty a komerčné služby </t>
  </si>
  <si>
    <t>02a</t>
  </si>
  <si>
    <t>Laboratórny prepínač typ 2 prístupový s uplink modulom a príslušenstvom</t>
  </si>
  <si>
    <t xml:space="preserve">laboratórium </t>
  </si>
  <si>
    <t>02b</t>
  </si>
  <si>
    <t>Laboratórny prepínač typ 3 kompaktný PoE s príslušenstvom</t>
  </si>
  <si>
    <t>02c</t>
  </si>
  <si>
    <t>Bezdrôtový prístupový bod AP s príslušenstvom</t>
  </si>
  <si>
    <t>02 Analýza, dizajn, implementácia, testovanie a nasadenie</t>
  </si>
  <si>
    <t>02d</t>
  </si>
  <si>
    <t>Detailný návrh riešenia - časť 02 NetAcad LAB B vybavenie (Pokročilá cybersec)</t>
  </si>
  <si>
    <t>02e</t>
  </si>
  <si>
    <t>02f</t>
  </si>
  <si>
    <t>03 NetAcad LAB spoločná komunikačná infraštruktúra</t>
  </si>
  <si>
    <t xml:space="preserve">03 IT komponenty a komerčné služby </t>
  </si>
  <si>
    <t>03a</t>
  </si>
  <si>
    <t>Prípojná bezpečnostná brána školy do cloudového riešenia</t>
  </si>
  <si>
    <t>03 Analýza, dizajn, implementácia, testovanie a nasadenie</t>
  </si>
  <si>
    <t>03b</t>
  </si>
  <si>
    <t>Detailný návrh riešenia - časť 03 NetAcad LAB spoločná komunikačná infraštruktúra</t>
  </si>
  <si>
    <t>03c</t>
  </si>
  <si>
    <t>Nasadenie na škole s pripojením do cloudu</t>
  </si>
  <si>
    <t>03 Zmeny a rozvoj</t>
  </si>
  <si>
    <t>03x</t>
  </si>
  <si>
    <t>Úpravy laboratórneho vybavenia, podpora pri využívaní pokročilých funkcií</t>
  </si>
  <si>
    <t>MD</t>
  </si>
  <si>
    <t>II. POKROČILÉ CLOUDOVÉ RIEŠENIE V SERVEROVEJ INFRAŠTRUKTÚRE DÁTOVÉHO CENTRA</t>
  </si>
  <si>
    <t>04 NetAcad LAB vzdelávací obsah v oblasti kybernetickej bezpečnosti</t>
  </si>
  <si>
    <t>04 Dodané licenčné riešenie</t>
  </si>
  <si>
    <t>04a</t>
  </si>
  <si>
    <t>NetAcad LAB vzdelávací obsah v oblasti kybernetickej bezpečnosti (na Slovensku)</t>
  </si>
  <si>
    <t>Slovensko</t>
  </si>
  <si>
    <t>04 Analýza, dizajn, implementácia, testovanie a nasadenie</t>
  </si>
  <si>
    <t>04b</t>
  </si>
  <si>
    <t>Detailný návrh riešenia - časť 04 NetAcad LAB vzdelávací obsah v oblasti kybernetickej bezpečnosti</t>
  </si>
  <si>
    <t>04c</t>
  </si>
  <si>
    <t>Integrované nasadenie v cloude a VIKI, overenie funkčnosti, skupinové zaškolenie</t>
  </si>
  <si>
    <t>04d</t>
  </si>
  <si>
    <t>Iniciácia a konfigurácia lokálneho pripojenia školy a overenie funkčnosti</t>
  </si>
  <si>
    <t>04 Zmeny a rozvoj</t>
  </si>
  <si>
    <t>04x</t>
  </si>
  <si>
    <t>Rozvoj NetAcad LAB vzdelávací obsah v oblasti kybernetickej bezpečnosti</t>
  </si>
  <si>
    <t>05 LMS Cluster + Interoperabilita</t>
  </si>
  <si>
    <t>05 Dodané licenčné riešenie</t>
  </si>
  <si>
    <t>05a</t>
  </si>
  <si>
    <t>Základné centrálne softvérové riešenie ústredného LMS (Learning Management System)</t>
  </si>
  <si>
    <t>platforma</t>
  </si>
  <si>
    <t>05 Analýza, dizajn, implementácia, testovanie a nasadenie</t>
  </si>
  <si>
    <t>05b</t>
  </si>
  <si>
    <t>Detailný návrh riešenia - časť 05 LMS Cluster + Interoperabilita</t>
  </si>
  <si>
    <t>05c</t>
  </si>
  <si>
    <t>Inštalácia základného centrálneho softvérového riešenia ústredného LMS (Learning Management System) do dátového centra</t>
  </si>
  <si>
    <t>05d</t>
  </si>
  <si>
    <t>Konfigurácia základného centrálneho softvérového riešenia ústredného LMS (Learning Management System) v dátovom centre pre každú lokálne pripojenú školu</t>
  </si>
  <si>
    <t>05e</t>
  </si>
  <si>
    <t>Základná integrácia a orchestrácia centrálnej konfigurácie LMS Cluster a školenie personálu</t>
  </si>
  <si>
    <t>05 Zmeny a rozvoj</t>
  </si>
  <si>
    <t>05x</t>
  </si>
  <si>
    <t>Rozvoj LMS Cluster + Interoperabilita</t>
  </si>
  <si>
    <t>05y</t>
  </si>
  <si>
    <t>Licenčné rozšírenie LMS Cluster + Interoperabilita</t>
  </si>
  <si>
    <t>06 CSKI Centrálna serverová a komunikačná infraštruktúra</t>
  </si>
  <si>
    <t xml:space="preserve">06 IT komponenty a komerčné služby </t>
  </si>
  <si>
    <t>06a</t>
  </si>
  <si>
    <t>Základná centrálna HW a SW infraštruktúra</t>
  </si>
  <si>
    <t>06 Analýza, dizajn, implementácia, testovanie a nasadenie</t>
  </si>
  <si>
    <t>06b</t>
  </si>
  <si>
    <t>Detailný návrh riešenia - časť 06 CSKI Centrálna serverová a komunikačná infraštruktúra</t>
  </si>
  <si>
    <t>06c</t>
  </si>
  <si>
    <t>Základné nasadenie, integrácia, overenie funkčnosti a skupinové zaškolenie personálu</t>
  </si>
  <si>
    <t>06 Zmeny a rozvoj</t>
  </si>
  <si>
    <t>06x</t>
  </si>
  <si>
    <t>Rozvoj CSKI Centrálna serverová a komunikačná infraštruktúra</t>
  </si>
  <si>
    <t>06y</t>
  </si>
  <si>
    <t>Výkonové a licenčné rozšírenie CSKI Centrálna serverová a komunikačná infraštruktúra</t>
  </si>
  <si>
    <t>07 AI Cluster</t>
  </si>
  <si>
    <t xml:space="preserve">07 IT komponenty a komerčné služby </t>
  </si>
  <si>
    <t>07c</t>
  </si>
  <si>
    <t>Základné nasadenie a integrácia centrálnej zostavy hardvérových a softvérových komponentov do funkčného celku</t>
  </si>
  <si>
    <t>07 Dodané licenčné riešenie</t>
  </si>
  <si>
    <t>07d</t>
  </si>
  <si>
    <t xml:space="preserve">Základné centrálne dedikované integrované prostredie AI v cloudovom riešení </t>
  </si>
  <si>
    <t>07 Analýza, dizajn, implementácia, testovanie a nasadenie</t>
  </si>
  <si>
    <t>07e</t>
  </si>
  <si>
    <t>Detailný návrh riešenia - časť 07 AI Cluster</t>
  </si>
  <si>
    <t>07f</t>
  </si>
  <si>
    <t>Základné centrálne nasadenie, integrácia, overenie funkčnosti a skupinové zaškolenie obslužného personálu</t>
  </si>
  <si>
    <t>07 Zmeny a rozvoj</t>
  </si>
  <si>
    <t>07x</t>
  </si>
  <si>
    <t>Rozvoj AI Cluster</t>
  </si>
  <si>
    <t>07y</t>
  </si>
  <si>
    <t>Výkonové a licenčné rozšírenie AI Cluster</t>
  </si>
  <si>
    <t>08 CSIRT-SOC Cluster</t>
  </si>
  <si>
    <t>08 Dodané licenčné riešenie</t>
  </si>
  <si>
    <t>08a</t>
  </si>
  <si>
    <t>Základný centrálny virtualizačný cluster</t>
  </si>
  <si>
    <t>08 Analýza, dizajn, implementácia, testovanie a nasadenie</t>
  </si>
  <si>
    <t>08b</t>
  </si>
  <si>
    <t>Detailný návrh riešenia - časť 08 CSIRT-SOC Cluster</t>
  </si>
  <si>
    <t>08c</t>
  </si>
  <si>
    <t>Nasadenie, integrácia, overenie funkčnosti centrálneho virtualizačného clustera a skupinové zaškolenie obslužného personálu</t>
  </si>
  <si>
    <t>08 Zmeny a rozvoj</t>
  </si>
  <si>
    <t>08x</t>
  </si>
  <si>
    <t>Rozvoj CSIRT-SOC Cluster</t>
  </si>
  <si>
    <t>08y</t>
  </si>
  <si>
    <t>Licenčné rozšírenie CSIRT-SOC Cluster</t>
  </si>
  <si>
    <t>III. ŠPECIFICKÉ LABORATÓRNE VYBAVENIE NA ŠKOLÁCH</t>
  </si>
  <si>
    <t>09 Kvantové počítače a príslušenstvo</t>
  </si>
  <si>
    <t>09 Dodané licenčné riešenie</t>
  </si>
  <si>
    <t>09c</t>
  </si>
  <si>
    <t>Digitálny vzdelávací obsah v slovenskom jazyku</t>
  </si>
  <si>
    <t>09 Analýza, dizajn, implementácia, testovanie a nasadenie</t>
  </si>
  <si>
    <t>09d</t>
  </si>
  <si>
    <t>Detailný návrh riešenia - časť 09 Kvantové počítače a príslušenstvo</t>
  </si>
  <si>
    <t>09e</t>
  </si>
  <si>
    <t>Lokálne nasadenie na škole - stolný prenosný kvantový počítač</t>
  </si>
  <si>
    <t>09f</t>
  </si>
  <si>
    <t>Lokálne nasadenie na škole - učiteľský laboratórny kufrík s kvantovým IT</t>
  </si>
  <si>
    <t>09g</t>
  </si>
  <si>
    <t>Skupinové zaškolenie k dodaným kvantovým počítačom - stolný prenosný kvantový počítač</t>
  </si>
  <si>
    <t>09h</t>
  </si>
  <si>
    <t>Skupinové zaškolenie k dodaným kvantovým počítačom - učiteľský laboratórny kufrík s kvantovým IT</t>
  </si>
  <si>
    <t>Cena celkom:</t>
  </si>
  <si>
    <t>bez DPH</t>
  </si>
  <si>
    <t>s DPH</t>
  </si>
  <si>
    <t>Predmet zákazky 
(názov):</t>
  </si>
  <si>
    <t>Poznámka:</t>
  </si>
  <si>
    <t>Uchádzač vypĺňa len polia vyznačené žltou farbou.</t>
  </si>
  <si>
    <t>Všetky ceny je potrebné uviesť so zaokrúhlením na 2 desatinné miesta.</t>
  </si>
  <si>
    <t>Príloha č. 16
 ŠTRUKTÚROVANÝ ROZPOČET CENY</t>
  </si>
  <si>
    <t xml:space="preserve">Obchodný názov </t>
  </si>
  <si>
    <t>Sídlo</t>
  </si>
  <si>
    <t>IČO</t>
  </si>
  <si>
    <t>DIČ</t>
  </si>
  <si>
    <t>Kontaktná osoba</t>
  </si>
  <si>
    <t>Kontaktný telefón</t>
  </si>
  <si>
    <t>Kontaktný e-mail</t>
  </si>
  <si>
    <t>Platiteľ DPH</t>
  </si>
  <si>
    <t>.....................................................................................................</t>
  </si>
  <si>
    <t>meno a priezvisko, funkcia,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</si>
</sst>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7" formatCode="_-* #,##0.00\ &quot;€&quot;_-;\-* #,##0.00\ &quot;€&quot;_-;_-* &quot;-&quot;??\ &quot;€&quot;_-;_-@_-"/>
    <numFmt numFmtId="169" formatCode="_-* #,##0.0\ &quot;€&quot;_-;\-* #,##0.0\ &quot;€&quot;_-;_-* &quot;-&quot;??\ &quot;€&quot;_-;_-@_-"/>
    <numFmt numFmtId="171" formatCode="_ * #,##0.00_)\ &quot;€&quot;_ ;_ * \(#,##0.00\)\ &quot;€&quot;_ ;_ * &quot;-&quot;??_)\ &quot;€&quot;_ ;_ @_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Calibri"/>
      <family val="2"/>
    </font>
    <font>
      <i/>
      <u/>
      <sz val="12"/>
      <color rgb="FF000000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u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i/>
      <sz val="12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71" fontId="19" fillId="0" borderId="0" applyFont="0" applyFill="0" applyBorder="0" applyAlignment="0" applyProtection="0"/>
    <xf numFmtId="0" fontId="19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8" fontId="10" fillId="2" borderId="2" xfId="1" applyNumberFormat="1" applyFont="1" applyFill="1" applyBorder="1" applyAlignment="1">
      <alignment vertical="center"/>
    </xf>
    <xf numFmtId="44" fontId="10" fillId="0" borderId="2" xfId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9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/>
    </xf>
    <xf numFmtId="1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vertical="center" wrapText="1"/>
    </xf>
    <xf numFmtId="0" fontId="0" fillId="5" borderId="5" xfId="0" applyFill="1" applyBorder="1" applyAlignment="1">
      <alignment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/>
    <xf numFmtId="0" fontId="2" fillId="0" borderId="0" xfId="0" applyFont="1"/>
    <xf numFmtId="0" fontId="0" fillId="0" borderId="9" xfId="0" applyBorder="1" applyAlignment="1">
      <alignment vertical="center" wrapText="1"/>
    </xf>
    <xf numFmtId="0" fontId="2" fillId="2" borderId="1" xfId="0" applyFont="1" applyFill="1" applyBorder="1" applyProtection="1">
      <protection locked="0"/>
    </xf>
    <xf numFmtId="0" fontId="0" fillId="0" borderId="11" xfId="0" applyBorder="1" applyAlignment="1">
      <alignment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3" fontId="2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167" fontId="2" fillId="2" borderId="0" xfId="3" applyFont="1" applyFill="1" applyProtection="1">
      <protection locked="0"/>
    </xf>
    <xf numFmtId="0" fontId="2" fillId="2" borderId="0" xfId="0" applyFont="1" applyFill="1" applyProtection="1">
      <protection locked="0"/>
    </xf>
    <xf numFmtId="169" fontId="2" fillId="2" borderId="0" xfId="3" applyNumberFormat="1" applyFont="1" applyFill="1" applyProtection="1">
      <protection locked="0"/>
    </xf>
  </cellXfs>
  <cellStyles count="7">
    <cellStyle name="Mena" xfId="1" builtinId="4"/>
    <cellStyle name="Mena 2" xfId="3" xr:uid="{0F114B12-D7EC-4F82-A9A1-4C64E4BB0782}"/>
    <cellStyle name="Mena 3" xfId="5" xr:uid="{33D429D5-45A4-46D4-B90F-2848CA96B436}"/>
    <cellStyle name="Mena 4" xfId="2" xr:uid="{9FA8F7CA-CEAD-4139-9D3E-E98E217C0FAE}"/>
    <cellStyle name="Normálna" xfId="0" builtinId="0"/>
    <cellStyle name="Normálna 2" xfId="4" xr:uid="{18347C8A-BAF6-4665-AF9E-F0BA8985A36B}"/>
    <cellStyle name="Normálna 3" xfId="6" xr:uid="{FB2EFDAC-CD2C-448F-9106-527A198E46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321710047-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344556</xdr:colOff>
      <xdr:row>0</xdr:row>
      <xdr:rowOff>99392</xdr:rowOff>
    </xdr:from>
    <xdr:to>
      <xdr:col>1</xdr:col>
      <xdr:colOff>882622</xdr:colOff>
      <xdr:row>0</xdr:row>
      <xdr:rowOff>740107</xdr:rowOff>
    </xdr:to>
    <xdr:pic>
      <xdr:nvPicPr>
        <xdr:cNvPr id="2" name="Obrázok 1" descr="cid:4321710047-1">
          <a:extLst>
            <a:ext uri="{FF2B5EF4-FFF2-40B4-BE49-F238E27FC236}">
              <a16:creationId xmlns:a16="http://schemas.microsoft.com/office/drawing/2014/main" id="{1176BFA1-434C-48D0-AB78-0F96499B31B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56" y="99392"/>
          <a:ext cx="1719166" cy="640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5CFC-C661-4FDC-BD19-56DB9AEECAEB}">
  <dimension ref="A1:AN103"/>
  <sheetViews>
    <sheetView tabSelected="1" zoomScaleNormal="100" workbookViewId="0">
      <pane xSplit="1" ySplit="5" topLeftCell="B78" activePane="bottomRight" state="frozen"/>
      <selection pane="topRight" activeCell="B1" sqref="B1"/>
      <selection pane="bottomLeft" activeCell="A15" sqref="A15"/>
      <selection pane="bottomRight" activeCell="C96" sqref="C96"/>
    </sheetView>
  </sheetViews>
  <sheetFormatPr defaultColWidth="8.7265625" defaultRowHeight="14.5" x14ac:dyDescent="0.35"/>
  <cols>
    <col min="1" max="1" width="17.26953125" customWidth="1"/>
    <col min="2" max="2" width="75.26953125" customWidth="1"/>
    <col min="3" max="3" width="16" bestFit="1" customWidth="1"/>
    <col min="4" max="4" width="15" bestFit="1" customWidth="1"/>
    <col min="5" max="5" width="18.7265625" bestFit="1" customWidth="1"/>
    <col min="6" max="6" width="18.26953125" customWidth="1"/>
    <col min="7" max="7" width="19.453125" bestFit="1" customWidth="1"/>
    <col min="8" max="36" width="18.7265625" customWidth="1"/>
  </cols>
  <sheetData>
    <row r="1" spans="1:40" ht="64.400000000000006" customHeight="1" x14ac:dyDescent="0.7">
      <c r="C1" s="27"/>
    </row>
    <row r="2" spans="1:40" ht="28.5" customHeight="1" x14ac:dyDescent="0.35">
      <c r="A2" s="30" t="s">
        <v>150</v>
      </c>
      <c r="B2" s="30"/>
      <c r="C2" s="30"/>
      <c r="D2" s="30"/>
      <c r="E2" s="30"/>
      <c r="F2" s="30"/>
      <c r="G2" s="3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28.5" customHeight="1" x14ac:dyDescent="0.35">
      <c r="A3" s="28" t="s">
        <v>146</v>
      </c>
      <c r="B3" s="29" t="s">
        <v>0</v>
      </c>
      <c r="C3" s="29"/>
      <c r="D3" s="29"/>
      <c r="E3" s="29"/>
      <c r="F3" s="29"/>
      <c r="G3" s="2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" customHeight="1" x14ac:dyDescent="0.35">
      <c r="A4" s="28"/>
      <c r="B4" s="29"/>
      <c r="C4" s="29"/>
      <c r="D4" s="29"/>
      <c r="E4" s="29"/>
      <c r="F4" s="29"/>
      <c r="G4" s="2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4.65" customHeight="1" x14ac:dyDescent="0.35">
      <c r="A5" s="28"/>
      <c r="B5" s="29"/>
      <c r="C5" s="29"/>
      <c r="D5" s="29"/>
      <c r="E5" s="29"/>
      <c r="F5" s="29"/>
      <c r="G5" s="2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x14ac:dyDescent="0.35"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" x14ac:dyDescent="0.35">
      <c r="A7" s="4" t="s">
        <v>1</v>
      </c>
      <c r="B7" s="4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5.5" x14ac:dyDescent="0.35">
      <c r="A8" s="37" t="s">
        <v>8</v>
      </c>
      <c r="B8" s="38"/>
      <c r="C8" s="38"/>
      <c r="D8" s="39"/>
      <c r="E8" s="7"/>
      <c r="F8" s="8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15" customHeight="1" x14ac:dyDescent="0.35">
      <c r="A9" s="40" t="s">
        <v>9</v>
      </c>
      <c r="B9" s="41"/>
      <c r="C9" s="41"/>
      <c r="D9" s="42"/>
      <c r="E9" s="9"/>
      <c r="F9" s="10"/>
      <c r="G9" s="1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5" customHeight="1" x14ac:dyDescent="0.35">
      <c r="A10" s="31" t="s">
        <v>11</v>
      </c>
      <c r="B10" s="32"/>
      <c r="C10" s="32"/>
      <c r="D10" s="33"/>
      <c r="E10" s="6"/>
      <c r="F10" s="6"/>
      <c r="G10" s="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3" customFormat="1" ht="15" customHeight="1" x14ac:dyDescent="0.35">
      <c r="A11" s="11" t="s">
        <v>12</v>
      </c>
      <c r="B11" s="12" t="s">
        <v>13</v>
      </c>
      <c r="C11" s="11" t="s">
        <v>14</v>
      </c>
      <c r="D11" s="13">
        <v>1</v>
      </c>
      <c r="E11" s="14"/>
      <c r="F11" s="15">
        <f t="shared" ref="F11:F63" si="0">E11*D11</f>
        <v>0</v>
      </c>
      <c r="G11" s="15">
        <f t="shared" ref="G11:G63" si="1">F11*1.23</f>
        <v>0</v>
      </c>
    </row>
    <row r="12" spans="1:40" s="3" customFormat="1" x14ac:dyDescent="0.35">
      <c r="A12" s="11" t="s">
        <v>15</v>
      </c>
      <c r="B12" s="12" t="s">
        <v>16</v>
      </c>
      <c r="C12" s="11" t="s">
        <v>17</v>
      </c>
      <c r="D12" s="13">
        <v>48</v>
      </c>
      <c r="E12" s="14"/>
      <c r="F12" s="15">
        <f t="shared" si="0"/>
        <v>0</v>
      </c>
      <c r="G12" s="15">
        <f t="shared" si="1"/>
        <v>0</v>
      </c>
    </row>
    <row r="13" spans="1:40" s="3" customFormat="1" ht="26" x14ac:dyDescent="0.35">
      <c r="A13" s="11" t="s">
        <v>18</v>
      </c>
      <c r="B13" s="12" t="s">
        <v>19</v>
      </c>
      <c r="C13" s="11" t="s">
        <v>17</v>
      </c>
      <c r="D13" s="13">
        <v>48</v>
      </c>
      <c r="E13" s="14"/>
      <c r="F13" s="15">
        <f t="shared" si="0"/>
        <v>0</v>
      </c>
      <c r="G13" s="15">
        <f t="shared" si="1"/>
        <v>0</v>
      </c>
    </row>
    <row r="14" spans="1:40" ht="15" customHeight="1" x14ac:dyDescent="0.35">
      <c r="A14" s="34" t="s">
        <v>20</v>
      </c>
      <c r="B14" s="35"/>
      <c r="C14" s="35"/>
      <c r="D14" s="36"/>
      <c r="E14" s="10"/>
      <c r="F14" s="10"/>
      <c r="G14" s="10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" customHeight="1" x14ac:dyDescent="0.35">
      <c r="A15" s="31" t="s">
        <v>21</v>
      </c>
      <c r="B15" s="32"/>
      <c r="C15" s="32"/>
      <c r="D15" s="33"/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s="3" customFormat="1" x14ac:dyDescent="0.35">
      <c r="A16" s="11" t="s">
        <v>22</v>
      </c>
      <c r="B16" s="16" t="s">
        <v>23</v>
      </c>
      <c r="C16" s="11" t="s">
        <v>24</v>
      </c>
      <c r="D16" s="13">
        <v>25</v>
      </c>
      <c r="E16" s="14"/>
      <c r="F16" s="15">
        <f t="shared" si="0"/>
        <v>0</v>
      </c>
      <c r="G16" s="15">
        <f t="shared" si="1"/>
        <v>0</v>
      </c>
    </row>
    <row r="17" spans="1:40" s="3" customFormat="1" x14ac:dyDescent="0.35">
      <c r="A17" s="11" t="s">
        <v>25</v>
      </c>
      <c r="B17" s="17" t="s">
        <v>26</v>
      </c>
      <c r="C17" s="11" t="s">
        <v>10</v>
      </c>
      <c r="D17" s="13">
        <v>319</v>
      </c>
      <c r="E17" s="14"/>
      <c r="F17" s="15">
        <f t="shared" si="0"/>
        <v>0</v>
      </c>
      <c r="G17" s="15">
        <f t="shared" si="1"/>
        <v>0</v>
      </c>
    </row>
    <row r="18" spans="1:40" s="3" customFormat="1" x14ac:dyDescent="0.35">
      <c r="A18" s="11" t="s">
        <v>27</v>
      </c>
      <c r="B18" s="17" t="s">
        <v>28</v>
      </c>
      <c r="C18" s="11" t="s">
        <v>10</v>
      </c>
      <c r="D18" s="13">
        <v>319</v>
      </c>
      <c r="E18" s="14"/>
      <c r="F18" s="15">
        <f t="shared" si="0"/>
        <v>0</v>
      </c>
      <c r="G18" s="15">
        <f t="shared" si="1"/>
        <v>0</v>
      </c>
    </row>
    <row r="19" spans="1:40" ht="15" customHeight="1" x14ac:dyDescent="0.35">
      <c r="A19" s="31" t="s">
        <v>29</v>
      </c>
      <c r="B19" s="32"/>
      <c r="C19" s="32"/>
      <c r="D19" s="33"/>
      <c r="E19" s="6"/>
      <c r="F19" s="6"/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customHeight="1" x14ac:dyDescent="0.35">
      <c r="A20" s="11" t="s">
        <v>30</v>
      </c>
      <c r="B20" s="12" t="s">
        <v>31</v>
      </c>
      <c r="C20" s="11" t="s">
        <v>14</v>
      </c>
      <c r="D20" s="13">
        <v>1</v>
      </c>
      <c r="E20" s="14"/>
      <c r="F20" s="15">
        <f t="shared" ref="F20:F22" si="2">E20*D20</f>
        <v>0</v>
      </c>
      <c r="G20" s="15">
        <f t="shared" ref="G20:G22" si="3">F20*1.23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s="3" customFormat="1" x14ac:dyDescent="0.35">
      <c r="A21" s="11" t="s">
        <v>32</v>
      </c>
      <c r="B21" s="12" t="s">
        <v>16</v>
      </c>
      <c r="C21" s="11" t="s">
        <v>17</v>
      </c>
      <c r="D21" s="13">
        <v>25</v>
      </c>
      <c r="E21" s="14"/>
      <c r="F21" s="15">
        <f t="shared" si="2"/>
        <v>0</v>
      </c>
      <c r="G21" s="15">
        <f t="shared" si="3"/>
        <v>0</v>
      </c>
    </row>
    <row r="22" spans="1:40" s="3" customFormat="1" ht="26" x14ac:dyDescent="0.35">
      <c r="A22" s="11" t="s">
        <v>33</v>
      </c>
      <c r="B22" s="12" t="s">
        <v>19</v>
      </c>
      <c r="C22" s="11" t="s">
        <v>17</v>
      </c>
      <c r="D22" s="13">
        <v>25</v>
      </c>
      <c r="E22" s="14"/>
      <c r="F22" s="15">
        <f t="shared" si="2"/>
        <v>0</v>
      </c>
      <c r="G22" s="15">
        <f t="shared" si="3"/>
        <v>0</v>
      </c>
    </row>
    <row r="23" spans="1:40" ht="15" customHeight="1" x14ac:dyDescent="0.35">
      <c r="A23" s="34" t="s">
        <v>34</v>
      </c>
      <c r="B23" s="35"/>
      <c r="C23" s="35"/>
      <c r="D23" s="36"/>
      <c r="E23" s="10"/>
      <c r="F23" s="10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customHeight="1" x14ac:dyDescent="0.35">
      <c r="A24" s="31" t="s">
        <v>35</v>
      </c>
      <c r="B24" s="32"/>
      <c r="C24" s="32"/>
      <c r="D24" s="33"/>
      <c r="E24" s="6"/>
      <c r="F24" s="6"/>
      <c r="G24" s="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s="3" customFormat="1" x14ac:dyDescent="0.35">
      <c r="A25" s="11" t="s">
        <v>36</v>
      </c>
      <c r="B25" s="12" t="s">
        <v>37</v>
      </c>
      <c r="C25" s="11" t="s">
        <v>17</v>
      </c>
      <c r="D25" s="13">
        <v>83</v>
      </c>
      <c r="E25" s="14"/>
      <c r="F25" s="15">
        <f t="shared" si="0"/>
        <v>0</v>
      </c>
      <c r="G25" s="15">
        <f t="shared" si="1"/>
        <v>0</v>
      </c>
    </row>
    <row r="26" spans="1:40" ht="15" customHeight="1" x14ac:dyDescent="0.35">
      <c r="A26" s="31" t="s">
        <v>38</v>
      </c>
      <c r="B26" s="32"/>
      <c r="C26" s="32"/>
      <c r="D26" s="33"/>
      <c r="E26" s="6"/>
      <c r="F26" s="6"/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customHeight="1" x14ac:dyDescent="0.35">
      <c r="A27" s="11" t="s">
        <v>39</v>
      </c>
      <c r="B27" s="12" t="s">
        <v>40</v>
      </c>
      <c r="C27" s="11" t="s">
        <v>14</v>
      </c>
      <c r="D27" s="13">
        <v>1</v>
      </c>
      <c r="E27" s="14"/>
      <c r="F27" s="15">
        <f t="shared" ref="F27:F28" si="4">E27*D27</f>
        <v>0</v>
      </c>
      <c r="G27" s="15">
        <f t="shared" ref="G27:G28" si="5">F27*1.23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s="3" customFormat="1" x14ac:dyDescent="0.35">
      <c r="A28" s="11" t="s">
        <v>41</v>
      </c>
      <c r="B28" s="12" t="s">
        <v>42</v>
      </c>
      <c r="C28" s="11" t="s">
        <v>17</v>
      </c>
      <c r="D28" s="13">
        <v>83</v>
      </c>
      <c r="E28" s="14"/>
      <c r="F28" s="15">
        <f t="shared" si="4"/>
        <v>0</v>
      </c>
      <c r="G28" s="15">
        <f t="shared" si="5"/>
        <v>0</v>
      </c>
    </row>
    <row r="29" spans="1:40" ht="15" customHeight="1" x14ac:dyDescent="0.35">
      <c r="A29" s="31" t="s">
        <v>43</v>
      </c>
      <c r="B29" s="32"/>
      <c r="C29" s="32"/>
      <c r="D29" s="33"/>
      <c r="E29" s="6"/>
      <c r="F29" s="6"/>
      <c r="G29" s="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s="3" customFormat="1" x14ac:dyDescent="0.35">
      <c r="A30" s="11" t="s">
        <v>44</v>
      </c>
      <c r="B30" s="12" t="s">
        <v>45</v>
      </c>
      <c r="C30" s="11" t="s">
        <v>46</v>
      </c>
      <c r="D30" s="13">
        <v>300</v>
      </c>
      <c r="E30" s="14"/>
      <c r="F30" s="15">
        <f t="shared" ref="F30" si="6">E30*D30</f>
        <v>0</v>
      </c>
      <c r="G30" s="15">
        <f t="shared" ref="G30" si="7">F30*1.23</f>
        <v>0</v>
      </c>
    </row>
    <row r="31" spans="1:40" ht="15.75" customHeight="1" x14ac:dyDescent="0.35">
      <c r="A31" s="43" t="s">
        <v>47</v>
      </c>
      <c r="B31" s="44"/>
      <c r="C31" s="44"/>
      <c r="D31" s="45"/>
      <c r="E31" s="8"/>
      <c r="F31" s="8"/>
      <c r="G31" s="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" customHeight="1" x14ac:dyDescent="0.35">
      <c r="A32" s="34" t="s">
        <v>48</v>
      </c>
      <c r="B32" s="35"/>
      <c r="C32" s="35"/>
      <c r="D32" s="36"/>
      <c r="E32" s="10"/>
      <c r="F32" s="10"/>
      <c r="G32" s="1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" customHeight="1" x14ac:dyDescent="0.35">
      <c r="A33" s="31" t="s">
        <v>49</v>
      </c>
      <c r="B33" s="32"/>
      <c r="C33" s="32"/>
      <c r="D33" s="33"/>
      <c r="E33" s="6"/>
      <c r="F33" s="6"/>
      <c r="G33" s="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s="3" customFormat="1" x14ac:dyDescent="0.35">
      <c r="A34" s="11" t="s">
        <v>50</v>
      </c>
      <c r="B34" s="12" t="s">
        <v>51</v>
      </c>
      <c r="C34" s="11" t="s">
        <v>52</v>
      </c>
      <c r="D34" s="13">
        <v>1</v>
      </c>
      <c r="E34" s="14"/>
      <c r="F34" s="15">
        <f t="shared" si="0"/>
        <v>0</v>
      </c>
      <c r="G34" s="15">
        <f t="shared" si="1"/>
        <v>0</v>
      </c>
    </row>
    <row r="35" spans="1:40" ht="15" customHeight="1" x14ac:dyDescent="0.35">
      <c r="A35" s="31" t="s">
        <v>53</v>
      </c>
      <c r="B35" s="32"/>
      <c r="C35" s="32"/>
      <c r="D35" s="33"/>
      <c r="E35" s="6"/>
      <c r="F35" s="6"/>
      <c r="G35" s="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28.5" customHeight="1" x14ac:dyDescent="0.35">
      <c r="A36" s="11" t="s">
        <v>54</v>
      </c>
      <c r="B36" s="12" t="s">
        <v>55</v>
      </c>
      <c r="C36" s="11" t="s">
        <v>14</v>
      </c>
      <c r="D36" s="13">
        <v>1</v>
      </c>
      <c r="E36" s="14"/>
      <c r="F36" s="15">
        <f t="shared" ref="F36:F38" si="8">E36*D36</f>
        <v>0</v>
      </c>
      <c r="G36" s="15">
        <f t="shared" ref="G36:G38" si="9">F36*1.23</f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3" customFormat="1" ht="15" customHeight="1" x14ac:dyDescent="0.35">
      <c r="A37" s="11" t="s">
        <v>56</v>
      </c>
      <c r="B37" s="12" t="s">
        <v>57</v>
      </c>
      <c r="C37" s="18" t="s">
        <v>14</v>
      </c>
      <c r="D37" s="13">
        <v>1</v>
      </c>
      <c r="E37" s="14"/>
      <c r="F37" s="15">
        <f t="shared" si="8"/>
        <v>0</v>
      </c>
      <c r="G37" s="15">
        <f t="shared" si="9"/>
        <v>0</v>
      </c>
    </row>
    <row r="38" spans="1:40" s="3" customFormat="1" x14ac:dyDescent="0.35">
      <c r="A38" s="11" t="s">
        <v>58</v>
      </c>
      <c r="B38" s="12" t="s">
        <v>59</v>
      </c>
      <c r="C38" s="18" t="s">
        <v>17</v>
      </c>
      <c r="D38" s="13">
        <v>25</v>
      </c>
      <c r="E38" s="14"/>
      <c r="F38" s="15">
        <f t="shared" si="8"/>
        <v>0</v>
      </c>
      <c r="G38" s="15">
        <f t="shared" si="9"/>
        <v>0</v>
      </c>
    </row>
    <row r="39" spans="1:40" x14ac:dyDescent="0.35">
      <c r="A39" s="31" t="s">
        <v>60</v>
      </c>
      <c r="B39" s="32"/>
      <c r="C39" s="32"/>
      <c r="D39" s="33"/>
      <c r="E39" s="6"/>
      <c r="F39" s="6"/>
      <c r="G39" s="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20" customFormat="1" x14ac:dyDescent="0.35">
      <c r="A40" s="11" t="s">
        <v>61</v>
      </c>
      <c r="B40" s="12" t="s">
        <v>62</v>
      </c>
      <c r="C40" s="11" t="s">
        <v>46</v>
      </c>
      <c r="D40" s="19">
        <v>250</v>
      </c>
      <c r="E40" s="14"/>
      <c r="F40" s="15">
        <f t="shared" ref="F40" si="10">E40*D40</f>
        <v>0</v>
      </c>
      <c r="G40" s="15">
        <f t="shared" ref="G40" si="11">F40*1.23</f>
        <v>0</v>
      </c>
    </row>
    <row r="41" spans="1:40" ht="15" customHeight="1" x14ac:dyDescent="0.35">
      <c r="A41" s="34" t="s">
        <v>63</v>
      </c>
      <c r="B41" s="35"/>
      <c r="C41" s="35"/>
      <c r="D41" s="36"/>
      <c r="E41" s="10"/>
      <c r="F41" s="10"/>
      <c r="G41" s="1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5" customHeight="1" x14ac:dyDescent="0.35">
      <c r="A42" s="31" t="s">
        <v>64</v>
      </c>
      <c r="B42" s="32"/>
      <c r="C42" s="32"/>
      <c r="D42" s="33"/>
      <c r="E42" s="6"/>
      <c r="F42" s="6"/>
      <c r="G42" s="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3" customFormat="1" x14ac:dyDescent="0.35">
      <c r="A43" s="11" t="s">
        <v>65</v>
      </c>
      <c r="B43" s="12" t="s">
        <v>66</v>
      </c>
      <c r="C43" s="18" t="s">
        <v>67</v>
      </c>
      <c r="D43" s="19">
        <v>1</v>
      </c>
      <c r="E43" s="14"/>
      <c r="F43" s="15">
        <f t="shared" ref="F43" si="12">E43*D43</f>
        <v>0</v>
      </c>
      <c r="G43" s="15">
        <f t="shared" ref="G43" si="13">F43*1.23</f>
        <v>0</v>
      </c>
    </row>
    <row r="44" spans="1:40" ht="15" customHeight="1" x14ac:dyDescent="0.35">
      <c r="A44" s="31" t="s">
        <v>68</v>
      </c>
      <c r="B44" s="32"/>
      <c r="C44" s="32"/>
      <c r="D44" s="33"/>
      <c r="E44" s="6"/>
      <c r="F44" s="6"/>
      <c r="G44" s="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5" customHeight="1" x14ac:dyDescent="0.35">
      <c r="A45" s="11" t="s">
        <v>69</v>
      </c>
      <c r="B45" s="12" t="s">
        <v>70</v>
      </c>
      <c r="C45" s="11" t="s">
        <v>14</v>
      </c>
      <c r="D45" s="13">
        <v>1</v>
      </c>
      <c r="E45" s="14"/>
      <c r="F45" s="15">
        <f t="shared" ref="F45:F48" si="14">E45*D45</f>
        <v>0</v>
      </c>
      <c r="G45" s="15">
        <f t="shared" ref="G45:G48" si="15">F45*1.23</f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3" customFormat="1" ht="26" x14ac:dyDescent="0.35">
      <c r="A46" s="11" t="s">
        <v>71</v>
      </c>
      <c r="B46" s="12" t="s">
        <v>72</v>
      </c>
      <c r="C46" s="18" t="s">
        <v>67</v>
      </c>
      <c r="D46" s="19">
        <v>1</v>
      </c>
      <c r="E46" s="14"/>
      <c r="F46" s="15">
        <f t="shared" si="14"/>
        <v>0</v>
      </c>
      <c r="G46" s="15">
        <f t="shared" si="15"/>
        <v>0</v>
      </c>
    </row>
    <row r="47" spans="1:40" s="3" customFormat="1" ht="26" x14ac:dyDescent="0.35">
      <c r="A47" s="11" t="s">
        <v>73</v>
      </c>
      <c r="B47" s="12" t="s">
        <v>74</v>
      </c>
      <c r="C47" s="18" t="s">
        <v>17</v>
      </c>
      <c r="D47" s="19">
        <v>83</v>
      </c>
      <c r="E47" s="14"/>
      <c r="F47" s="15">
        <f t="shared" si="14"/>
        <v>0</v>
      </c>
      <c r="G47" s="15">
        <f t="shared" si="15"/>
        <v>0</v>
      </c>
    </row>
    <row r="48" spans="1:40" s="3" customFormat="1" x14ac:dyDescent="0.35">
      <c r="A48" s="11" t="s">
        <v>75</v>
      </c>
      <c r="B48" s="12" t="s">
        <v>76</v>
      </c>
      <c r="C48" s="18" t="s">
        <v>67</v>
      </c>
      <c r="D48" s="19">
        <v>1</v>
      </c>
      <c r="E48" s="14"/>
      <c r="F48" s="15">
        <f t="shared" si="14"/>
        <v>0</v>
      </c>
      <c r="G48" s="15">
        <f t="shared" si="15"/>
        <v>0</v>
      </c>
    </row>
    <row r="49" spans="1:40" ht="15" customHeight="1" x14ac:dyDescent="0.35">
      <c r="A49" s="31" t="s">
        <v>77</v>
      </c>
      <c r="B49" s="32"/>
      <c r="C49" s="32"/>
      <c r="D49" s="33"/>
      <c r="E49" s="6"/>
      <c r="F49" s="6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3" customFormat="1" ht="15" customHeight="1" x14ac:dyDescent="0.35">
      <c r="A50" s="11" t="s">
        <v>78</v>
      </c>
      <c r="B50" s="12" t="s">
        <v>79</v>
      </c>
      <c r="C50" s="11" t="s">
        <v>46</v>
      </c>
      <c r="D50" s="13">
        <v>350</v>
      </c>
      <c r="E50" s="14"/>
      <c r="F50" s="15">
        <f t="shared" ref="F50:F51" si="16">E50*D50</f>
        <v>0</v>
      </c>
      <c r="G50" s="15">
        <f t="shared" ref="G50:G51" si="17">F50*1.23</f>
        <v>0</v>
      </c>
    </row>
    <row r="51" spans="1:40" s="3" customFormat="1" ht="15" customHeight="1" x14ac:dyDescent="0.35">
      <c r="A51" s="11" t="s">
        <v>80</v>
      </c>
      <c r="B51" s="12" t="s">
        <v>81</v>
      </c>
      <c r="C51" s="11" t="s">
        <v>17</v>
      </c>
      <c r="D51" s="13">
        <v>20</v>
      </c>
      <c r="E51" s="14"/>
      <c r="F51" s="15">
        <f t="shared" si="16"/>
        <v>0</v>
      </c>
      <c r="G51" s="15">
        <f t="shared" si="17"/>
        <v>0</v>
      </c>
    </row>
    <row r="52" spans="1:40" ht="15" customHeight="1" x14ac:dyDescent="0.35">
      <c r="A52" s="34" t="s">
        <v>82</v>
      </c>
      <c r="B52" s="35"/>
      <c r="C52" s="35"/>
      <c r="D52" s="36"/>
      <c r="E52" s="10"/>
      <c r="F52" s="10"/>
      <c r="G52" s="1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ht="15" customHeight="1" x14ac:dyDescent="0.35">
      <c r="A53" s="31" t="s">
        <v>83</v>
      </c>
      <c r="B53" s="32"/>
      <c r="C53" s="32"/>
      <c r="D53" s="33"/>
      <c r="E53" s="6"/>
      <c r="F53" s="6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3" customFormat="1" x14ac:dyDescent="0.35">
      <c r="A54" s="21" t="s">
        <v>84</v>
      </c>
      <c r="B54" s="12" t="s">
        <v>85</v>
      </c>
      <c r="C54" s="18" t="s">
        <v>67</v>
      </c>
      <c r="D54" s="22">
        <v>1</v>
      </c>
      <c r="E54" s="14"/>
      <c r="F54" s="23">
        <f t="shared" si="0"/>
        <v>0</v>
      </c>
      <c r="G54" s="23">
        <f t="shared" si="1"/>
        <v>0</v>
      </c>
    </row>
    <row r="55" spans="1:40" ht="15" customHeight="1" x14ac:dyDescent="0.35">
      <c r="A55" s="31" t="s">
        <v>86</v>
      </c>
      <c r="B55" s="32"/>
      <c r="C55" s="32"/>
      <c r="D55" s="33"/>
      <c r="E55" s="6"/>
      <c r="F55" s="6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ht="15" customHeight="1" x14ac:dyDescent="0.35">
      <c r="A56" s="11" t="s">
        <v>87</v>
      </c>
      <c r="B56" s="12" t="s">
        <v>88</v>
      </c>
      <c r="C56" s="11" t="s">
        <v>14</v>
      </c>
      <c r="D56" s="13">
        <v>1</v>
      </c>
      <c r="E56" s="14"/>
      <c r="F56" s="15">
        <f t="shared" ref="F56:F57" si="18">E56*D56</f>
        <v>0</v>
      </c>
      <c r="G56" s="15">
        <f t="shared" ref="G56:G57" si="19">F56*1.23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s="3" customFormat="1" x14ac:dyDescent="0.35">
      <c r="A57" s="11" t="s">
        <v>89</v>
      </c>
      <c r="B57" s="12" t="s">
        <v>90</v>
      </c>
      <c r="C57" s="18" t="s">
        <v>67</v>
      </c>
      <c r="D57" s="19">
        <v>1</v>
      </c>
      <c r="E57" s="14"/>
      <c r="F57" s="15">
        <f t="shared" si="18"/>
        <v>0</v>
      </c>
      <c r="G57" s="15">
        <f t="shared" si="19"/>
        <v>0</v>
      </c>
    </row>
    <row r="58" spans="1:40" ht="15" customHeight="1" x14ac:dyDescent="0.35">
      <c r="A58" s="31" t="s">
        <v>91</v>
      </c>
      <c r="B58" s="32"/>
      <c r="C58" s="32"/>
      <c r="D58" s="33"/>
      <c r="E58" s="6"/>
      <c r="F58" s="6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s="20" customFormat="1" x14ac:dyDescent="0.35">
      <c r="A59" s="11" t="s">
        <v>92</v>
      </c>
      <c r="B59" s="12" t="s">
        <v>93</v>
      </c>
      <c r="C59" s="11" t="s">
        <v>46</v>
      </c>
      <c r="D59" s="13">
        <v>400</v>
      </c>
      <c r="E59" s="14"/>
      <c r="F59" s="15">
        <f t="shared" ref="F59:F60" si="20">E59*D59</f>
        <v>0</v>
      </c>
      <c r="G59" s="15">
        <f t="shared" ref="G59:G60" si="21">F59*1.23</f>
        <v>0</v>
      </c>
    </row>
    <row r="60" spans="1:40" s="20" customFormat="1" x14ac:dyDescent="0.35">
      <c r="A60" s="24" t="s">
        <v>94</v>
      </c>
      <c r="B60" s="12" t="s">
        <v>95</v>
      </c>
      <c r="C60" s="11" t="s">
        <v>17</v>
      </c>
      <c r="D60" s="13">
        <v>20</v>
      </c>
      <c r="E60" s="14"/>
      <c r="F60" s="15">
        <f t="shared" si="20"/>
        <v>0</v>
      </c>
      <c r="G60" s="15">
        <f t="shared" si="21"/>
        <v>0</v>
      </c>
    </row>
    <row r="61" spans="1:40" x14ac:dyDescent="0.35">
      <c r="A61" s="34" t="s">
        <v>96</v>
      </c>
      <c r="B61" s="35"/>
      <c r="C61" s="35"/>
      <c r="D61" s="36"/>
      <c r="E61" s="10"/>
      <c r="F61" s="10"/>
      <c r="G61" s="1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ht="15" customHeight="1" x14ac:dyDescent="0.35">
      <c r="A62" s="31" t="s">
        <v>97</v>
      </c>
      <c r="B62" s="32"/>
      <c r="C62" s="32"/>
      <c r="D62" s="33"/>
      <c r="E62" s="6"/>
      <c r="F62" s="6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s="3" customFormat="1" ht="26" x14ac:dyDescent="0.35">
      <c r="A63" s="11" t="s">
        <v>98</v>
      </c>
      <c r="B63" s="12" t="s">
        <v>99</v>
      </c>
      <c r="C63" s="18" t="s">
        <v>67</v>
      </c>
      <c r="D63" s="19">
        <v>1</v>
      </c>
      <c r="E63" s="14"/>
      <c r="F63" s="15">
        <f t="shared" si="0"/>
        <v>0</v>
      </c>
      <c r="G63" s="15">
        <f t="shared" si="1"/>
        <v>0</v>
      </c>
    </row>
    <row r="64" spans="1:40" ht="15" customHeight="1" x14ac:dyDescent="0.35">
      <c r="A64" s="31" t="s">
        <v>100</v>
      </c>
      <c r="B64" s="32"/>
      <c r="C64" s="32"/>
      <c r="D64" s="33"/>
      <c r="E64" s="6"/>
      <c r="F64" s="6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s="3" customFormat="1" x14ac:dyDescent="0.35">
      <c r="A65" s="11" t="s">
        <v>101</v>
      </c>
      <c r="B65" s="12" t="s">
        <v>102</v>
      </c>
      <c r="C65" s="18" t="s">
        <v>67</v>
      </c>
      <c r="D65" s="19">
        <v>1</v>
      </c>
      <c r="E65" s="14"/>
      <c r="F65" s="15">
        <f t="shared" ref="F65" si="22">E65*D65</f>
        <v>0</v>
      </c>
      <c r="G65" s="15">
        <f t="shared" ref="G65" si="23">F65*1.23</f>
        <v>0</v>
      </c>
    </row>
    <row r="66" spans="1:40" ht="15" customHeight="1" x14ac:dyDescent="0.35">
      <c r="A66" s="31" t="s">
        <v>103</v>
      </c>
      <c r="B66" s="32"/>
      <c r="C66" s="32"/>
      <c r="D66" s="33"/>
      <c r="E66" s="6"/>
      <c r="F66" s="6"/>
      <c r="G66" s="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5" customHeight="1" x14ac:dyDescent="0.35">
      <c r="A67" s="11" t="s">
        <v>104</v>
      </c>
      <c r="B67" s="12" t="s">
        <v>105</v>
      </c>
      <c r="C67" s="11" t="s">
        <v>14</v>
      </c>
      <c r="D67" s="13">
        <v>1</v>
      </c>
      <c r="E67" s="14"/>
      <c r="F67" s="15">
        <f t="shared" ref="F67" si="24">E67*D67</f>
        <v>0</v>
      </c>
      <c r="G67" s="15">
        <f t="shared" ref="G67:G68" si="25">F67*1.23</f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s="3" customFormat="1" ht="25.5" customHeight="1" x14ac:dyDescent="0.35">
      <c r="A68" s="11" t="s">
        <v>106</v>
      </c>
      <c r="B68" s="12" t="s">
        <v>107</v>
      </c>
      <c r="C68" s="18" t="s">
        <v>67</v>
      </c>
      <c r="D68" s="19">
        <v>1</v>
      </c>
      <c r="E68" s="14"/>
      <c r="F68" s="15">
        <f>E68*D68</f>
        <v>0</v>
      </c>
      <c r="G68" s="15">
        <f t="shared" si="25"/>
        <v>0</v>
      </c>
    </row>
    <row r="69" spans="1:40" ht="15" customHeight="1" x14ac:dyDescent="0.35">
      <c r="A69" s="31" t="s">
        <v>108</v>
      </c>
      <c r="B69" s="32"/>
      <c r="C69" s="32"/>
      <c r="D69" s="33"/>
      <c r="E69" s="6"/>
      <c r="F69" s="6"/>
      <c r="G69" s="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s="20" customFormat="1" x14ac:dyDescent="0.35">
      <c r="A70" s="11" t="s">
        <v>109</v>
      </c>
      <c r="B70" s="12" t="s">
        <v>110</v>
      </c>
      <c r="C70" s="11" t="s">
        <v>46</v>
      </c>
      <c r="D70" s="13">
        <v>400</v>
      </c>
      <c r="E70" s="14"/>
      <c r="F70" s="15">
        <f t="shared" ref="F70:F71" si="26">E70*D70</f>
        <v>0</v>
      </c>
      <c r="G70" s="15">
        <f t="shared" ref="G70:G71" si="27">F70*1.23</f>
        <v>0</v>
      </c>
    </row>
    <row r="71" spans="1:40" s="20" customFormat="1" x14ac:dyDescent="0.35">
      <c r="A71" s="11" t="s">
        <v>111</v>
      </c>
      <c r="B71" s="12" t="s">
        <v>112</v>
      </c>
      <c r="C71" s="11" t="s">
        <v>67</v>
      </c>
      <c r="D71" s="19">
        <v>2</v>
      </c>
      <c r="E71" s="14"/>
      <c r="F71" s="15">
        <f t="shared" si="26"/>
        <v>0</v>
      </c>
      <c r="G71" s="15">
        <f t="shared" si="27"/>
        <v>0</v>
      </c>
    </row>
    <row r="72" spans="1:40" x14ac:dyDescent="0.35">
      <c r="A72" s="34" t="s">
        <v>113</v>
      </c>
      <c r="B72" s="35"/>
      <c r="C72" s="35"/>
      <c r="D72" s="36"/>
      <c r="E72" s="10"/>
      <c r="F72" s="10"/>
      <c r="G72" s="1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ht="15" customHeight="1" x14ac:dyDescent="0.35">
      <c r="A73" s="31" t="s">
        <v>114</v>
      </c>
      <c r="B73" s="32"/>
      <c r="C73" s="32"/>
      <c r="D73" s="33"/>
      <c r="E73" s="6"/>
      <c r="F73" s="6"/>
      <c r="G73" s="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s="3" customFormat="1" x14ac:dyDescent="0.35">
      <c r="A74" s="11" t="s">
        <v>115</v>
      </c>
      <c r="B74" s="12" t="s">
        <v>116</v>
      </c>
      <c r="C74" s="18" t="s">
        <v>67</v>
      </c>
      <c r="D74" s="19">
        <v>1</v>
      </c>
      <c r="E74" s="14"/>
      <c r="F74" s="15">
        <f t="shared" ref="F74" si="28">E74*D74</f>
        <v>0</v>
      </c>
      <c r="G74" s="15">
        <f t="shared" ref="G74" si="29">F74*1.23</f>
        <v>0</v>
      </c>
    </row>
    <row r="75" spans="1:40" ht="15" customHeight="1" x14ac:dyDescent="0.35">
      <c r="A75" s="31" t="s">
        <v>117</v>
      </c>
      <c r="B75" s="32"/>
      <c r="C75" s="32"/>
      <c r="D75" s="33"/>
      <c r="E75" s="6"/>
      <c r="F75" s="6"/>
      <c r="G75" s="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ht="15" customHeight="1" x14ac:dyDescent="0.35">
      <c r="A76" s="11" t="s">
        <v>118</v>
      </c>
      <c r="B76" s="12" t="s">
        <v>119</v>
      </c>
      <c r="C76" s="11" t="s">
        <v>14</v>
      </c>
      <c r="D76" s="13">
        <v>1</v>
      </c>
      <c r="E76" s="14"/>
      <c r="F76" s="15">
        <f t="shared" ref="F76:F77" si="30">E76*D76</f>
        <v>0</v>
      </c>
      <c r="G76" s="15">
        <f t="shared" ref="G76:G77" si="31">F76*1.23</f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s="3" customFormat="1" ht="26" x14ac:dyDescent="0.35">
      <c r="A77" s="11" t="s">
        <v>120</v>
      </c>
      <c r="B77" s="12" t="s">
        <v>121</v>
      </c>
      <c r="C77" s="18" t="s">
        <v>67</v>
      </c>
      <c r="D77" s="19">
        <v>1</v>
      </c>
      <c r="E77" s="14"/>
      <c r="F77" s="15">
        <f t="shared" si="30"/>
        <v>0</v>
      </c>
      <c r="G77" s="15">
        <f t="shared" si="31"/>
        <v>0</v>
      </c>
    </row>
    <row r="78" spans="1:40" ht="15" customHeight="1" x14ac:dyDescent="0.35">
      <c r="A78" s="31" t="s">
        <v>122</v>
      </c>
      <c r="B78" s="32"/>
      <c r="C78" s="32"/>
      <c r="D78" s="33"/>
      <c r="E78" s="6"/>
      <c r="F78" s="6"/>
      <c r="G78" s="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s="3" customFormat="1" ht="15.75" customHeight="1" x14ac:dyDescent="0.35">
      <c r="A79" s="11" t="s">
        <v>123</v>
      </c>
      <c r="B79" s="12" t="s">
        <v>124</v>
      </c>
      <c r="C79" s="11" t="s">
        <v>46</v>
      </c>
      <c r="D79" s="13">
        <v>350</v>
      </c>
      <c r="E79" s="14"/>
      <c r="F79" s="15">
        <f t="shared" ref="F79:F80" si="32">E79*D79</f>
        <v>0</v>
      </c>
      <c r="G79" s="15">
        <f t="shared" ref="G79:G80" si="33">F79*1.23</f>
        <v>0</v>
      </c>
    </row>
    <row r="80" spans="1:40" s="3" customFormat="1" ht="15.75" customHeight="1" x14ac:dyDescent="0.35">
      <c r="A80" s="11" t="s">
        <v>125</v>
      </c>
      <c r="B80" s="12" t="s">
        <v>126</v>
      </c>
      <c r="C80" s="11" t="s">
        <v>17</v>
      </c>
      <c r="D80" s="13">
        <v>20</v>
      </c>
      <c r="E80" s="14"/>
      <c r="F80" s="15">
        <f t="shared" si="32"/>
        <v>0</v>
      </c>
      <c r="G80" s="15">
        <f t="shared" si="33"/>
        <v>0</v>
      </c>
    </row>
    <row r="81" spans="1:40" ht="15.75" customHeight="1" x14ac:dyDescent="0.35">
      <c r="A81" s="43" t="s">
        <v>127</v>
      </c>
      <c r="B81" s="44"/>
      <c r="C81" s="44"/>
      <c r="D81" s="45"/>
      <c r="E81" s="8"/>
      <c r="F81" s="8"/>
      <c r="G81" s="8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ht="15" customHeight="1" x14ac:dyDescent="0.35">
      <c r="A82" s="34" t="s">
        <v>128</v>
      </c>
      <c r="B82" s="35"/>
      <c r="C82" s="35"/>
      <c r="D82" s="36"/>
      <c r="E82" s="10"/>
      <c r="F82" s="10"/>
      <c r="G82" s="1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ht="14.65" customHeight="1" x14ac:dyDescent="0.35">
      <c r="A83" s="31" t="s">
        <v>129</v>
      </c>
      <c r="B83" s="32"/>
      <c r="C83" s="32"/>
      <c r="D83" s="33"/>
      <c r="E83" s="6"/>
      <c r="F83" s="6"/>
      <c r="G83" s="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s="3" customFormat="1" x14ac:dyDescent="0.35">
      <c r="A84" s="11" t="s">
        <v>130</v>
      </c>
      <c r="B84" s="12" t="s">
        <v>131</v>
      </c>
      <c r="C84" s="11" t="s">
        <v>52</v>
      </c>
      <c r="D84" s="13">
        <v>1</v>
      </c>
      <c r="E84" s="14"/>
      <c r="F84" s="15">
        <f t="shared" ref="F84" si="34">E84*D84</f>
        <v>0</v>
      </c>
      <c r="G84" s="15">
        <f t="shared" ref="G84" si="35">F84*1.23</f>
        <v>0</v>
      </c>
    </row>
    <row r="85" spans="1:40" ht="14.65" customHeight="1" x14ac:dyDescent="0.35">
      <c r="A85" s="31" t="s">
        <v>132</v>
      </c>
      <c r="B85" s="32"/>
      <c r="C85" s="32"/>
      <c r="D85" s="33"/>
      <c r="E85" s="6"/>
      <c r="F85" s="6"/>
      <c r="G85" s="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14.65" customHeight="1" x14ac:dyDescent="0.35">
      <c r="A86" s="11" t="s">
        <v>133</v>
      </c>
      <c r="B86" s="12" t="s">
        <v>134</v>
      </c>
      <c r="C86" s="11" t="s">
        <v>14</v>
      </c>
      <c r="D86" s="13">
        <v>1</v>
      </c>
      <c r="E86" s="14"/>
      <c r="F86" s="15">
        <f t="shared" ref="F86:F90" si="36">E86*D86</f>
        <v>0</v>
      </c>
      <c r="G86" s="15">
        <f t="shared" ref="G86:G90" si="37">F86*1.23</f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s="3" customFormat="1" x14ac:dyDescent="0.35">
      <c r="A87" s="11" t="s">
        <v>135</v>
      </c>
      <c r="B87" s="12" t="s">
        <v>136</v>
      </c>
      <c r="C87" s="18" t="s">
        <v>17</v>
      </c>
      <c r="D87" s="13">
        <v>24</v>
      </c>
      <c r="E87" s="14"/>
      <c r="F87" s="15">
        <f t="shared" si="36"/>
        <v>0</v>
      </c>
      <c r="G87" s="15">
        <f t="shared" si="37"/>
        <v>0</v>
      </c>
    </row>
    <row r="88" spans="1:40" s="3" customFormat="1" x14ac:dyDescent="0.35">
      <c r="A88" s="11" t="s">
        <v>137</v>
      </c>
      <c r="B88" s="12" t="s">
        <v>138</v>
      </c>
      <c r="C88" s="18" t="s">
        <v>17</v>
      </c>
      <c r="D88" s="13">
        <v>8</v>
      </c>
      <c r="E88" s="14"/>
      <c r="F88" s="15">
        <f t="shared" si="36"/>
        <v>0</v>
      </c>
      <c r="G88" s="15">
        <f t="shared" si="37"/>
        <v>0</v>
      </c>
    </row>
    <row r="89" spans="1:40" s="3" customFormat="1" x14ac:dyDescent="0.35">
      <c r="A89" s="11" t="s">
        <v>139</v>
      </c>
      <c r="B89" s="12" t="s">
        <v>140</v>
      </c>
      <c r="C89" s="18" t="s">
        <v>17</v>
      </c>
      <c r="D89" s="13">
        <v>24</v>
      </c>
      <c r="E89" s="14"/>
      <c r="F89" s="15">
        <f t="shared" si="36"/>
        <v>0</v>
      </c>
      <c r="G89" s="15">
        <f t="shared" si="37"/>
        <v>0</v>
      </c>
    </row>
    <row r="90" spans="1:40" s="3" customFormat="1" ht="26.5" thickBot="1" x14ac:dyDescent="0.4">
      <c r="A90" s="11" t="s">
        <v>141</v>
      </c>
      <c r="B90" s="12" t="s">
        <v>142</v>
      </c>
      <c r="C90" s="18" t="s">
        <v>17</v>
      </c>
      <c r="D90" s="13">
        <v>8</v>
      </c>
      <c r="E90" s="14"/>
      <c r="F90" s="15">
        <f t="shared" si="36"/>
        <v>0</v>
      </c>
      <c r="G90" s="15">
        <f t="shared" si="37"/>
        <v>0</v>
      </c>
    </row>
    <row r="91" spans="1:40" s="3" customFormat="1" ht="16.149999999999999" customHeight="1" thickBot="1" x14ac:dyDescent="0.4">
      <c r="A91" s="46" t="s">
        <v>143</v>
      </c>
      <c r="B91" s="47"/>
      <c r="C91" s="47"/>
      <c r="D91" s="47"/>
      <c r="E91" s="48"/>
      <c r="F91" s="25">
        <f>SUM(F10:F90)</f>
        <v>0</v>
      </c>
      <c r="G91" s="25">
        <f>SUM(G10:G90)</f>
        <v>0</v>
      </c>
    </row>
    <row r="92" spans="1:40" s="3" customFormat="1" x14ac:dyDescent="0.35">
      <c r="C92" s="26"/>
      <c r="D92" s="26"/>
      <c r="E92" s="2"/>
      <c r="F92" s="1" t="s">
        <v>144</v>
      </c>
      <c r="G92" s="1" t="s">
        <v>145</v>
      </c>
    </row>
    <row r="93" spans="1:40" s="3" customFormat="1" x14ac:dyDescent="0.35">
      <c r="A93" s="3" t="s">
        <v>147</v>
      </c>
      <c r="B93" s="3" t="s">
        <v>148</v>
      </c>
      <c r="C93" s="2"/>
      <c r="D93" s="2"/>
      <c r="E93" s="2"/>
      <c r="F93" s="2"/>
      <c r="G93" s="2"/>
    </row>
    <row r="94" spans="1:40" s="3" customFormat="1" x14ac:dyDescent="0.35">
      <c r="B94" s="3" t="s">
        <v>149</v>
      </c>
      <c r="C94" s="2"/>
      <c r="D94" s="2"/>
      <c r="E94" s="2"/>
      <c r="F94" s="2"/>
      <c r="G94" s="2"/>
    </row>
    <row r="95" spans="1:40" s="3" customFormat="1" ht="15" thickBot="1" x14ac:dyDescent="0.4">
      <c r="C95" s="2"/>
      <c r="D95" s="2"/>
      <c r="E95" s="2"/>
      <c r="F95" s="2"/>
      <c r="G95" s="2"/>
    </row>
    <row r="96" spans="1:40" ht="15" thickBot="1" x14ac:dyDescent="0.4">
      <c r="A96" s="50" t="s">
        <v>151</v>
      </c>
      <c r="B96" s="51"/>
      <c r="C96" s="2"/>
      <c r="D96" s="2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ht="15" thickBot="1" x14ac:dyDescent="0.4">
      <c r="A97" s="52" t="s">
        <v>152</v>
      </c>
      <c r="B97" s="53"/>
      <c r="C97" s="2"/>
      <c r="D97" s="2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ht="15" thickBot="1" x14ac:dyDescent="0.4">
      <c r="A98" s="52" t="s">
        <v>153</v>
      </c>
      <c r="B98" s="53"/>
      <c r="C98" s="49"/>
      <c r="D98" s="58"/>
      <c r="E98" s="58"/>
      <c r="F98" s="58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ht="15" thickBot="1" x14ac:dyDescent="0.4">
      <c r="A99" s="52" t="s">
        <v>154</v>
      </c>
      <c r="B99" s="51"/>
      <c r="C99" s="49"/>
      <c r="D99" s="59"/>
      <c r="E99" s="60"/>
      <c r="F99" s="60"/>
      <c r="G99" s="2"/>
      <c r="H99" s="2"/>
      <c r="I99" s="2"/>
      <c r="J99" s="2"/>
    </row>
    <row r="100" spans="1:40" ht="15" thickBot="1" x14ac:dyDescent="0.4">
      <c r="A100" s="52" t="s">
        <v>155</v>
      </c>
      <c r="B100" s="51"/>
      <c r="C100" s="49"/>
      <c r="D100" s="61"/>
      <c r="E100" s="60"/>
      <c r="F100" s="60"/>
      <c r="G100" s="2"/>
      <c r="H100" s="2"/>
      <c r="I100" s="2"/>
      <c r="J100" s="2"/>
    </row>
    <row r="101" spans="1:40" ht="15" thickBot="1" x14ac:dyDescent="0.4">
      <c r="A101" s="52" t="s">
        <v>156</v>
      </c>
      <c r="B101" s="54"/>
      <c r="C101" s="49"/>
      <c r="D101" s="61"/>
      <c r="E101" s="60"/>
      <c r="F101" s="60"/>
      <c r="G101" s="2"/>
      <c r="H101" s="2"/>
      <c r="I101" s="2"/>
      <c r="J101" s="2"/>
    </row>
    <row r="102" spans="1:40" ht="15" thickBot="1" x14ac:dyDescent="0.4">
      <c r="A102" s="55" t="s">
        <v>157</v>
      </c>
      <c r="B102" s="51"/>
      <c r="C102" s="49"/>
      <c r="D102" s="57" t="s">
        <v>159</v>
      </c>
      <c r="E102" s="57"/>
      <c r="F102" s="57"/>
      <c r="G102" s="2"/>
    </row>
    <row r="103" spans="1:40" ht="15" thickBot="1" x14ac:dyDescent="0.4">
      <c r="A103" s="55" t="s">
        <v>158</v>
      </c>
      <c r="B103" s="51"/>
      <c r="D103" s="56" t="s">
        <v>160</v>
      </c>
      <c r="E103" s="56"/>
      <c r="F103" s="56"/>
    </row>
  </sheetData>
  <mergeCells count="42">
    <mergeCell ref="D103:F103"/>
    <mergeCell ref="D102:F102"/>
    <mergeCell ref="A83:D83"/>
    <mergeCell ref="A85:D85"/>
    <mergeCell ref="A91:E91"/>
    <mergeCell ref="A81:D81"/>
    <mergeCell ref="A82:D82"/>
    <mergeCell ref="A72:D72"/>
    <mergeCell ref="A73:D73"/>
    <mergeCell ref="A75:D75"/>
    <mergeCell ref="A78:D78"/>
    <mergeCell ref="A61:D61"/>
    <mergeCell ref="A62:D62"/>
    <mergeCell ref="A64:D64"/>
    <mergeCell ref="A66:D66"/>
    <mergeCell ref="A69:D69"/>
    <mergeCell ref="A52:D52"/>
    <mergeCell ref="A53:D53"/>
    <mergeCell ref="A55:D55"/>
    <mergeCell ref="A58:D58"/>
    <mergeCell ref="A44:D44"/>
    <mergeCell ref="A49:D49"/>
    <mergeCell ref="A35:D35"/>
    <mergeCell ref="A39:D39"/>
    <mergeCell ref="A41:D41"/>
    <mergeCell ref="A42:D42"/>
    <mergeCell ref="A31:D31"/>
    <mergeCell ref="A32:D32"/>
    <mergeCell ref="A33:D33"/>
    <mergeCell ref="A3:A5"/>
    <mergeCell ref="B3:G5"/>
    <mergeCell ref="A2:G2"/>
    <mergeCell ref="A26:D26"/>
    <mergeCell ref="A29:D29"/>
    <mergeCell ref="A24:D24"/>
    <mergeCell ref="A19:D19"/>
    <mergeCell ref="A23:D23"/>
    <mergeCell ref="A10:D10"/>
    <mergeCell ref="A14:D14"/>
    <mergeCell ref="A15:D15"/>
    <mergeCell ref="A8:D8"/>
    <mergeCell ref="A9:D9"/>
  </mergeCells>
  <pageMargins left="0.70866141732283472" right="0.70866141732283472" top="0.74803149606299213" bottom="0.74803149606299213" header="0.31496062992125984" footer="0.31496062992125984"/>
  <pageSetup paperSize="9" scale="70" fitToWidth="0" fitToHeight="0" orientation="landscape" r:id="rId1"/>
  <headerFooter>
    <oddFooter>&amp;C&amp;P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2e338-b293-4c02-a563-236f0a0542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A8CFD688114468C461841666D8E13" ma:contentTypeVersion="11" ma:contentTypeDescription="Create a new document." ma:contentTypeScope="" ma:versionID="215539a812e407e7433ceec0308e9a7c">
  <xsd:schema xmlns:xsd="http://www.w3.org/2001/XMLSchema" xmlns:xs="http://www.w3.org/2001/XMLSchema" xmlns:p="http://schemas.microsoft.com/office/2006/metadata/properties" xmlns:ns2="bf42e338-b293-4c02-a563-236f0a054215" targetNamespace="http://schemas.microsoft.com/office/2006/metadata/properties" ma:root="true" ma:fieldsID="36fde484401128aae8c08ff1d940d1b3" ns2:_="">
    <xsd:import namespace="bf42e338-b293-4c02-a563-236f0a054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2e338-b293-4c02-a563-236f0a054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B5060-16CB-46C8-80DB-8E3403114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64DDB-8CD0-4D75-927C-7B38A4477F85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bf42e338-b293-4c02-a563-236f0a054215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E4BA98-2762-4116-964E-D303A29318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2e338-b293-4c02-a563-236f0a054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kritéria</vt:lpstr>
      <vt:lpstr>'Návrh na plnenie kritéria'!Oblasť_tlače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Bederka Andrej</dc:creator>
  <cp:keywords/>
  <dc:description/>
  <cp:lastModifiedBy>Vratko Vlačuška</cp:lastModifiedBy>
  <cp:revision/>
  <dcterms:created xsi:type="dcterms:W3CDTF">2026-02-21T07:06:38Z</dcterms:created>
  <dcterms:modified xsi:type="dcterms:W3CDTF">2026-05-29T16:13:47Z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0x010100713A8CFD688114468C461841666D8E13</vt:lpwstr>
  </property>
  <property fmtid="{D5CDD505-2E9C-101B-9397-08002B2CF9AE}" pid="3" name="MediaServiceImageTags">
    <vt:lpwstr/>
  </property>
</Properties>
</file>