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DNS_Služby poistenia/Výzvy na predloženie ponuky/Výzva č. 1-Poistenie cyklotrás/"/>
    </mc:Choice>
  </mc:AlternateContent>
  <xr:revisionPtr revIDLastSave="0" documentId="8_{63D13B8B-ADD3-4516-8BAA-2E32B30A4FE5}" xr6:coauthVersionLast="47" xr6:coauthVersionMax="47" xr10:uidLastSave="{00000000-0000-0000-0000-000000000000}"/>
  <bookViews>
    <workbookView xWindow="-110" yWindow="-110" windowWidth="19420" windowHeight="10300" xr2:uid="{8ADAEE77-0290-444B-BDD3-3B6153AC1597}"/>
  </bookViews>
  <sheets>
    <sheet name="Ponuka uchádzača" sheetId="6" r:id="rId1"/>
    <sheet name="Koneční užívatelia výhod" sheetId="5" r:id="rId2"/>
    <sheet name="Medzinárodné sankcie" sheetId="2" r:id="rId3"/>
  </sheets>
  <definedNames>
    <definedName name="_xlnm.Print_Area" localSheetId="1">'Koneční užívatelia výhod'!$A$1:$A$28</definedName>
    <definedName name="_xlnm.Print_Area" localSheetId="2">'Medzinárodné sankcie'!$A$1:$A$22</definedName>
    <definedName name="_xlnm.Print_Area" localSheetId="0">'Ponuka uchádzača'!$B$3:$J$48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2" i="6" l="1"/>
  <c r="J37" i="6"/>
  <c r="J45" i="6"/>
  <c r="F38" i="6" l="1"/>
  <c r="H16" i="6"/>
  <c r="F16" i="6"/>
</calcChain>
</file>

<file path=xl/sharedStrings.xml><?xml version="1.0" encoding="utf-8"?>
<sst xmlns="http://schemas.openxmlformats.org/spreadsheetml/2006/main" count="113" uniqueCount="88">
  <si>
    <t xml:space="preserve">Obchodné meno uchádzača: </t>
  </si>
  <si>
    <t>Platca/Neplatca DPH:</t>
  </si>
  <si>
    <t>Som platcom DPH</t>
  </si>
  <si>
    <t>Čestné vyhlásenia podľa zákona o verejnom obstarávaní</t>
  </si>
  <si>
    <t>Logika kritéria</t>
  </si>
  <si>
    <t>Váha kritéria (%)</t>
  </si>
  <si>
    <t>Minimálna hodnota</t>
  </si>
  <si>
    <t>Maximálna hodnota</t>
  </si>
  <si>
    <t>Počet bodov v danom kritériu:</t>
  </si>
  <si>
    <t>V ...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</si>
  <si>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</si>
  <si>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</si>
  <si>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</si>
  <si>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</si>
  <si>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</si>
  <si>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</si>
  <si>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</si>
  <si>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</si>
  <si>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</si>
  <si>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</si>
  <si>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</si>
  <si>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</si>
  <si>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</si>
  <si>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</si>
  <si>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</si>
  <si>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</si>
  <si>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</si>
  <si>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</si>
  <si>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</si>
  <si>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</si>
  <si>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</si>
  <si>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</si>
  <si>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</si>
  <si>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</si>
  <si>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</si>
  <si>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</si>
  <si>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</si>
  <si>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</si>
  <si>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čím menej, tým lepšie</t>
  </si>
  <si>
    <t>Uchádzač vypĺňa iba bunky v modrom podfarbení !!!</t>
  </si>
  <si>
    <t>Dátum:</t>
  </si>
  <si>
    <t>Pol. č.</t>
  </si>
  <si>
    <r>
      <t>Predložením tejto ponuky čestne vyhlasujem, že som sa oboznámil so znením čestného vyhlásenia uvedeným v hárku "</t>
    </r>
    <r>
      <rPr>
        <b/>
        <sz val="11"/>
        <color theme="1"/>
        <rFont val="Garamond"/>
        <family val="1"/>
        <charset val="238"/>
      </rPr>
      <t>Koneční užívatelia výhod</t>
    </r>
    <r>
      <rPr>
        <sz val="11"/>
        <color theme="1"/>
        <rFont val="Garamond"/>
        <family val="1"/>
        <charset val="238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</si>
  <si>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Garamond"/>
        <family val="1"/>
        <charset val="238"/>
      </rPr>
      <t>Medzinárodné sankcie</t>
    </r>
    <r>
      <rPr>
        <sz val="11"/>
        <rFont val="Garamond"/>
        <family val="1"/>
        <charset val="238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</si>
  <si>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Garamond"/>
        <family val="1"/>
        <charset val="238"/>
      </rPr>
      <t xml:space="preserve">zákaz účasti </t>
    </r>
    <r>
      <rPr>
        <sz val="11"/>
        <rFont val="Garamond"/>
        <family val="1"/>
        <charset val="238"/>
      </rPr>
      <t>vo verejnom obstarávaní potvrdený konečným rozhodnutím v Slovenskej republike a v štáte sídla, miesta podnikania alebo obvyklého pobytu.</t>
    </r>
  </si>
  <si>
    <r>
      <t xml:space="preserve">Predložením tejto ponuky čestne vyhlasujem, že </t>
    </r>
    <r>
      <rPr>
        <b/>
        <sz val="11"/>
        <rFont val="Garamond"/>
        <family val="1"/>
        <charset val="238"/>
      </rPr>
      <t>postupujem v súlade s etickým kódexom</t>
    </r>
    <r>
      <rPr>
        <sz val="11"/>
        <rFont val="Garamond"/>
        <family val="1"/>
        <charset val="238"/>
      </rPr>
      <t xml:space="preserve"> uchádzača vydaným Úradom pre verejné obstarávanie:</t>
    </r>
    <r>
      <rPr>
        <sz val="11"/>
        <color theme="4" tint="-0.249977111117893"/>
        <rFont val="Garamond"/>
        <family val="1"/>
        <charset val="238"/>
      </rPr>
      <t xml:space="preserve"> https://www.uvo.gov.sk/zaujemca-uchadzac/eticky-kodex-zaujemcu-uchadzaca</t>
    </r>
  </si>
  <si>
    <t>1</t>
  </si>
  <si>
    <t>Pomocné kritérium hodnotenia v prípade rovnosti ponúk</t>
  </si>
  <si>
    <t>Dynamický nákupný systém "Služby poistenia"</t>
  </si>
  <si>
    <t>Príloha č. 2 - Ponuka uchádzača vo výzve č. 1 "Poistenie  štyroch cyklotrás"</t>
  </si>
  <si>
    <t>b) náhlady v súvislosti s poistnou udalosťou</t>
  </si>
  <si>
    <t>Spoluúčasť</t>
  </si>
  <si>
    <t>Kritérium č. 1: Cena bez DPH</t>
  </si>
  <si>
    <t>Ročná sadzba v ‰</t>
  </si>
  <si>
    <r>
      <rPr>
        <sz val="11"/>
        <color theme="1"/>
        <rFont val="Garamond"/>
        <family val="1"/>
        <charset val="238"/>
      </rPr>
      <t xml:space="preserve">Cyklotrasa </t>
    </r>
    <r>
      <rPr>
        <b/>
        <sz val="11"/>
        <color theme="1"/>
        <rFont val="Garamond"/>
        <family val="1"/>
        <charset val="238"/>
      </rPr>
      <t xml:space="preserve">Hradská ulica </t>
    </r>
    <r>
      <rPr>
        <sz val="11"/>
        <color theme="1"/>
        <rFont val="Garamond"/>
        <family val="1"/>
        <charset val="238"/>
      </rPr>
      <t>(súbor hnuteľného a nehnuteľného majetku)</t>
    </r>
  </si>
  <si>
    <r>
      <rPr>
        <sz val="11"/>
        <color theme="1"/>
        <rFont val="Garamond"/>
        <family val="1"/>
        <charset val="238"/>
      </rPr>
      <t xml:space="preserve">Cyklotrasa </t>
    </r>
    <r>
      <rPr>
        <b/>
        <sz val="11"/>
        <color theme="1"/>
        <rFont val="Garamond"/>
        <family val="1"/>
        <charset val="238"/>
      </rPr>
      <t xml:space="preserve">Jarovce - Rusovce </t>
    </r>
    <r>
      <rPr>
        <sz val="11"/>
        <color theme="1"/>
        <rFont val="Garamond"/>
        <family val="1"/>
        <charset val="238"/>
      </rPr>
      <t>(súbor hnuteľného a nehnuteľného majetku)</t>
    </r>
  </si>
  <si>
    <r>
      <rPr>
        <sz val="11"/>
        <color theme="1"/>
        <rFont val="Garamond"/>
        <family val="1"/>
        <charset val="238"/>
      </rPr>
      <t xml:space="preserve">Cyklotrasa </t>
    </r>
    <r>
      <rPr>
        <b/>
        <sz val="11"/>
        <color theme="1"/>
        <rFont val="Garamond"/>
        <family val="1"/>
        <charset val="238"/>
      </rPr>
      <t xml:space="preserve">Ostružinový chodník </t>
    </r>
    <r>
      <rPr>
        <sz val="11"/>
        <color theme="1"/>
        <rFont val="Garamond"/>
        <family val="1"/>
        <charset val="238"/>
      </rPr>
      <t>(súbor hnuteľného a nehnuteľného majetku)</t>
    </r>
  </si>
  <si>
    <r>
      <rPr>
        <sz val="11"/>
        <color theme="1"/>
        <rFont val="Garamond"/>
        <family val="1"/>
        <charset val="238"/>
      </rPr>
      <t xml:space="preserve">Cyklotrasa </t>
    </r>
    <r>
      <rPr>
        <b/>
        <sz val="11"/>
        <color theme="1"/>
        <rFont val="Garamond"/>
        <family val="1"/>
        <charset val="238"/>
      </rPr>
      <t xml:space="preserve">Podkarpatská radiála </t>
    </r>
    <r>
      <rPr>
        <sz val="11"/>
        <color theme="1"/>
        <rFont val="Garamond"/>
        <family val="1"/>
        <charset val="238"/>
      </rPr>
      <t>(súbor hnuteľného a nehnuteľného majetku)</t>
    </r>
  </si>
  <si>
    <t>Predmet poistenia - názov položky</t>
  </si>
  <si>
    <t>KOMPLEXNÉ ŽIVELNÉ POISTENIE</t>
  </si>
  <si>
    <t>POISTENIE PRE PRÍPAD ODCUDZENIA VECI, VANDALIZMUS</t>
  </si>
  <si>
    <t>2</t>
  </si>
  <si>
    <t>a) súbor nehnuteľného a hnuteľného majetku</t>
  </si>
  <si>
    <t>3</t>
  </si>
  <si>
    <t>4</t>
  </si>
  <si>
    <t>5</t>
  </si>
  <si>
    <t>6</t>
  </si>
  <si>
    <t>7</t>
  </si>
  <si>
    <t>nová cena</t>
  </si>
  <si>
    <t>prvé riziko</t>
  </si>
  <si>
    <t>nová cema</t>
  </si>
  <si>
    <r>
      <t>5%</t>
    </r>
    <r>
      <rPr>
        <b/>
        <sz val="11"/>
        <color rgb="FF000000"/>
        <rFont val="Garamond"/>
        <family val="1"/>
        <charset val="238"/>
      </rPr>
      <t xml:space="preserve"> min.</t>
    </r>
    <r>
      <rPr>
        <sz val="11"/>
        <color rgb="FF000000"/>
        <rFont val="Garamond"/>
        <family val="1"/>
        <charset val="238"/>
      </rPr>
      <t xml:space="preserve"> 150,00 €</t>
    </r>
  </si>
  <si>
    <r>
      <t xml:space="preserve">5% </t>
    </r>
    <r>
      <rPr>
        <b/>
        <sz val="11"/>
        <color rgb="FF000000"/>
        <rFont val="Garamond"/>
        <family val="1"/>
        <charset val="238"/>
      </rPr>
      <t xml:space="preserve">min. </t>
    </r>
    <r>
      <rPr>
        <sz val="11"/>
        <color rgb="FF000000"/>
        <rFont val="Garamond"/>
        <family val="1"/>
        <charset val="238"/>
      </rPr>
      <t>150,00 €</t>
    </r>
  </si>
  <si>
    <r>
      <t xml:space="preserve">5% </t>
    </r>
    <r>
      <rPr>
        <b/>
        <sz val="11"/>
        <color rgb="FF000000"/>
        <rFont val="Garamond"/>
        <family val="1"/>
        <charset val="238"/>
      </rPr>
      <t>min.</t>
    </r>
    <r>
      <rPr>
        <sz val="11"/>
        <color rgb="FF000000"/>
        <rFont val="Garamond"/>
        <family val="1"/>
        <charset val="238"/>
      </rPr>
      <t xml:space="preserve"> 150,00 €</t>
    </r>
  </si>
  <si>
    <r>
      <t>5%</t>
    </r>
    <r>
      <rPr>
        <b/>
        <sz val="11"/>
        <color rgb="FF000000"/>
        <rFont val="Garamond"/>
        <family val="1"/>
        <charset val="238"/>
      </rPr>
      <t xml:space="preserve"> min. </t>
    </r>
    <r>
      <rPr>
        <sz val="11"/>
        <color rgb="FF000000"/>
        <rFont val="Garamond"/>
        <family val="1"/>
        <charset val="238"/>
      </rPr>
      <t>150,00 €</t>
    </r>
  </si>
  <si>
    <r>
      <rPr>
        <sz val="12"/>
        <color theme="1"/>
        <rFont val="Garamond"/>
        <family val="1"/>
        <charset val="238"/>
      </rPr>
      <t xml:space="preserve">Cyklotrasa </t>
    </r>
    <r>
      <rPr>
        <b/>
        <sz val="12"/>
        <color theme="1"/>
        <rFont val="Garamond"/>
        <family val="1"/>
        <charset val="238"/>
      </rPr>
      <t>Hradská ulica:</t>
    </r>
  </si>
  <si>
    <r>
      <rPr>
        <sz val="12"/>
        <color theme="1"/>
        <rFont val="Garamond"/>
        <family val="1"/>
        <charset val="238"/>
      </rPr>
      <t>Cyklotrasa</t>
    </r>
    <r>
      <rPr>
        <b/>
        <sz val="12"/>
        <color theme="1"/>
        <rFont val="Garamond"/>
        <family val="1"/>
        <charset val="238"/>
      </rPr>
      <t xml:space="preserve"> Jarovce - Rusovce:</t>
    </r>
  </si>
  <si>
    <r>
      <rPr>
        <sz val="12"/>
        <color theme="1"/>
        <rFont val="Garamond"/>
        <family val="1"/>
        <charset val="238"/>
      </rPr>
      <t>Cyklotrasa</t>
    </r>
    <r>
      <rPr>
        <b/>
        <sz val="12"/>
        <color theme="1"/>
        <rFont val="Garamond"/>
        <family val="1"/>
        <charset val="238"/>
      </rPr>
      <t xml:space="preserve"> Ostružinový chodník:</t>
    </r>
  </si>
  <si>
    <r>
      <rPr>
        <sz val="12"/>
        <color theme="1"/>
        <rFont val="Garamond"/>
        <family val="1"/>
        <charset val="238"/>
      </rPr>
      <t xml:space="preserve">Cyklotrasa </t>
    </r>
    <r>
      <rPr>
        <b/>
        <sz val="12"/>
        <color theme="1"/>
        <rFont val="Garamond"/>
        <family val="1"/>
        <charset val="238"/>
      </rPr>
      <t>Podkarpatská radiála:</t>
    </r>
  </si>
  <si>
    <r>
      <t xml:space="preserve">Ročné poistné </t>
    </r>
    <r>
      <rPr>
        <sz val="11"/>
        <color theme="1"/>
        <rFont val="Garamond"/>
        <family val="1"/>
        <charset val="238"/>
      </rPr>
      <t>v eur bez DPH</t>
    </r>
  </si>
  <si>
    <r>
      <t xml:space="preserve">Spôsob </t>
    </r>
    <r>
      <rPr>
        <sz val="11"/>
        <color theme="1"/>
        <rFont val="Garamond"/>
        <family val="1"/>
        <charset val="238"/>
      </rPr>
      <t>poistenia</t>
    </r>
  </si>
  <si>
    <r>
      <t xml:space="preserve">Poistná suma </t>
    </r>
    <r>
      <rPr>
        <sz val="11"/>
        <color theme="1"/>
        <rFont val="Garamond"/>
        <family val="1"/>
        <charset val="238"/>
      </rPr>
      <t>s DPH</t>
    </r>
  </si>
  <si>
    <t>‰</t>
  </si>
  <si>
    <r>
      <t xml:space="preserve">Cena za </t>
    </r>
    <r>
      <rPr>
        <b/>
        <sz val="12"/>
        <rFont val="Garamond"/>
        <family val="1"/>
        <charset val="238"/>
      </rPr>
      <t>ročné poistné</t>
    </r>
    <r>
      <rPr>
        <sz val="12"/>
        <rFont val="Garamond"/>
        <family val="1"/>
        <charset val="238"/>
      </rPr>
      <t xml:space="preserve"> v eur pre poistenie pre </t>
    </r>
    <r>
      <rPr>
        <b/>
        <sz val="12"/>
        <rFont val="Garamond"/>
        <family val="1"/>
        <charset val="238"/>
      </rPr>
      <t>prípad odcudzenia vecí, vandalizmus</t>
    </r>
    <r>
      <rPr>
        <sz val="12"/>
        <rFont val="Garamond"/>
        <family val="1"/>
        <charset val="238"/>
      </rPr>
      <t xml:space="preserve"> pre “Cyklotrasa Hradská ulica” (ročné poistné z pol. č. 5 )</t>
    </r>
  </si>
  <si>
    <r>
      <rPr>
        <u/>
        <sz val="9"/>
        <rFont val="Garamond"/>
        <family val="1"/>
        <charset val="238"/>
      </rPr>
      <t>Pozn.</t>
    </r>
    <r>
      <rPr>
        <sz val="9"/>
        <rFont val="Garamond"/>
        <family val="1"/>
        <charset val="238"/>
      </rPr>
      <t xml:space="preserve">: Cena </t>
    </r>
    <r>
      <rPr>
        <b/>
        <sz val="9"/>
        <rFont val="Garamond"/>
        <family val="1"/>
        <charset val="238"/>
      </rPr>
      <t>je prevedená automaticky</t>
    </r>
    <r>
      <rPr>
        <sz val="9"/>
        <rFont val="Garamond"/>
        <family val="1"/>
        <charset val="238"/>
      </rPr>
      <t xml:space="preserve"> z rozpočtu</t>
    </r>
    <r>
      <rPr>
        <sz val="9"/>
        <color rgb="FFFF0000"/>
        <rFont val="Garamond"/>
        <family val="1"/>
        <charset val="238"/>
      </rPr>
      <t xml:space="preserve"> </t>
    </r>
    <r>
      <rPr>
        <sz val="9"/>
        <rFont val="Garamond"/>
        <family val="1"/>
        <charset val="238"/>
      </rPr>
      <t>tejto položky (stĺpec J/riadok 33)</t>
    </r>
  </si>
  <si>
    <t>Celková cena bez DPH (spolu za ročné poistné pol. č. 1 až č. 8):</t>
  </si>
  <si>
    <t>Daň z poistenia spolu (za ročné poistné pol. č. 1 až č. 8):</t>
  </si>
  <si>
    <t>Celková cena vrátane dane z poistenia (za celé zmluvné obdobie 6 rokov):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</si>
</sst>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\ &quot;€&quot;"/>
    <numFmt numFmtId="169" formatCode="0.000%"/>
  </numFmts>
  <fonts count="3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6"/>
      <color theme="8" tint="-0.249977111117893"/>
      <name val="Calibri Light"/>
      <family val="2"/>
      <charset val="238"/>
      <scheme val="major"/>
    </font>
    <font>
      <sz val="14"/>
      <color rgb="FFFF0000"/>
      <name val="Garamond"/>
      <family val="1"/>
      <charset val="238"/>
    </font>
    <font>
      <sz val="11"/>
      <name val="Garamond"/>
      <family val="1"/>
      <charset val="238"/>
    </font>
    <font>
      <sz val="11"/>
      <color theme="1"/>
      <name val="Garamond"/>
      <family val="1"/>
      <charset val="238"/>
    </font>
    <font>
      <sz val="11"/>
      <color rgb="FF006100"/>
      <name val="Garamond"/>
      <family val="1"/>
      <charset val="238"/>
    </font>
    <font>
      <b/>
      <sz val="11"/>
      <color theme="1"/>
      <name val="Garamond"/>
      <family val="1"/>
      <charset val="238"/>
    </font>
    <font>
      <b/>
      <sz val="11"/>
      <name val="Garamond"/>
      <family val="1"/>
      <charset val="238"/>
    </font>
    <font>
      <sz val="11"/>
      <color theme="4" tint="-0.249977111117893"/>
      <name val="Garamond"/>
      <family val="1"/>
      <charset val="238"/>
    </font>
    <font>
      <b/>
      <sz val="10"/>
      <color theme="1"/>
      <name val="Garamond"/>
      <family val="1"/>
      <charset val="238"/>
    </font>
    <font>
      <sz val="9"/>
      <name val="Garamond"/>
      <family val="1"/>
      <charset val="238"/>
    </font>
    <font>
      <b/>
      <sz val="12"/>
      <name val="Garamond"/>
      <family val="1"/>
      <charset val="238"/>
    </font>
    <font>
      <sz val="12"/>
      <name val="Garamond"/>
      <family val="1"/>
      <charset val="238"/>
    </font>
    <font>
      <sz val="20"/>
      <color theme="4" tint="-0.249977111117893"/>
      <name val="Calibri Light"/>
      <family val="2"/>
      <charset val="238"/>
      <scheme val="major"/>
    </font>
    <font>
      <u/>
      <sz val="9"/>
      <name val="Garamond"/>
      <family val="1"/>
      <charset val="238"/>
    </font>
    <font>
      <b/>
      <sz val="9"/>
      <name val="Garamond"/>
      <family val="1"/>
      <charset val="238"/>
    </font>
    <font>
      <sz val="9"/>
      <color rgb="FFFF0000"/>
      <name val="Garamond"/>
      <family val="1"/>
      <charset val="238"/>
    </font>
    <font>
      <sz val="11"/>
      <color rgb="FF000000"/>
      <name val="Garamond"/>
      <family val="1"/>
      <charset val="238"/>
    </font>
    <font>
      <b/>
      <sz val="11"/>
      <color rgb="FF000000"/>
      <name val="Garamond"/>
      <family val="1"/>
      <charset val="238"/>
    </font>
    <font>
      <b/>
      <sz val="12"/>
      <color theme="1"/>
      <name val="Garamond"/>
      <family val="1"/>
      <charset val="238"/>
    </font>
    <font>
      <sz val="12"/>
      <color theme="1"/>
      <name val="Garamond"/>
      <family val="1"/>
      <charset val="238"/>
    </font>
    <font>
      <b/>
      <sz val="14"/>
      <color theme="1"/>
      <name val="Garamond"/>
      <family val="1"/>
      <charset val="238"/>
    </font>
    <font>
      <sz val="9"/>
      <color theme="1"/>
      <name val="Garamond"/>
      <family val="1"/>
      <charset val="238"/>
    </font>
    <font>
      <b/>
      <sz val="14"/>
      <name val="Garamond"/>
      <family val="1"/>
      <charset val="238"/>
    </font>
    <font>
      <b/>
      <sz val="12"/>
      <color theme="5" tint="-0.249977111117893"/>
      <name val="Garamond"/>
      <family val="1"/>
      <charset val="238"/>
    </font>
    <font>
      <sz val="14"/>
      <name val="Garamond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8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rgb="FFB2B2B2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2" tint="-9.9978637043366805E-2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0.1499984740745262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indexed="64"/>
      </bottom>
      <diagonal/>
    </border>
    <border>
      <left/>
      <right/>
      <top style="thin">
        <color indexed="64"/>
      </top>
      <bottom style="dashDot">
        <color indexed="64"/>
      </bottom>
      <diagonal/>
    </border>
    <border>
      <left/>
      <right style="thin">
        <color indexed="64"/>
      </right>
      <top style="thin">
        <color indexed="64"/>
      </top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Dot">
        <color indexed="64"/>
      </bottom>
      <diagonal/>
    </border>
    <border>
      <left/>
      <right/>
      <top style="dashDot">
        <color indexed="64"/>
      </top>
      <bottom style="medium">
        <color indexed="64"/>
      </bottom>
      <diagonal/>
    </border>
    <border>
      <left/>
      <right style="thin">
        <color indexed="64"/>
      </right>
      <top style="dashDot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ashDot">
        <color indexed="64"/>
      </bottom>
      <diagonal/>
    </border>
    <border>
      <left style="thin">
        <color indexed="64"/>
      </left>
      <right style="thin">
        <color indexed="64"/>
      </right>
      <top style="dashDot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1499984740745262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0" tint="-0.1499984740745262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</cellStyleXfs>
  <cellXfs count="201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5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0" fillId="5" borderId="0" xfId="0" applyFill="1"/>
    <xf numFmtId="0" fontId="13" fillId="4" borderId="4" xfId="1" applyFont="1" applyFill="1" applyBorder="1"/>
    <xf numFmtId="0" fontId="13" fillId="4" borderId="6" xfId="1" applyFont="1" applyFill="1" applyBorder="1"/>
    <xf numFmtId="0" fontId="0" fillId="5" borderId="50" xfId="0" applyFill="1" applyBorder="1"/>
    <xf numFmtId="0" fontId="14" fillId="0" borderId="53" xfId="1" applyFont="1" applyFill="1" applyBorder="1" applyAlignment="1">
      <alignment horizontal="center" wrapText="1"/>
    </xf>
    <xf numFmtId="0" fontId="11" fillId="4" borderId="37" xfId="1" applyFont="1" applyFill="1" applyBorder="1" applyAlignment="1">
      <alignment horizontal="center"/>
    </xf>
    <xf numFmtId="0" fontId="11" fillId="4" borderId="1" xfId="1" applyFont="1" applyFill="1" applyBorder="1" applyAlignment="1">
      <alignment horizontal="center"/>
    </xf>
    <xf numFmtId="0" fontId="11" fillId="4" borderId="8" xfId="1" applyFont="1" applyFill="1" applyBorder="1" applyAlignment="1">
      <alignment horizontal="center"/>
    </xf>
    <xf numFmtId="0" fontId="11" fillId="4" borderId="29" xfId="1" applyFont="1" applyFill="1" applyBorder="1" applyAlignment="1">
      <alignment horizontal="center"/>
    </xf>
    <xf numFmtId="0" fontId="11" fillId="4" borderId="15" xfId="1" applyFont="1" applyFill="1" applyBorder="1" applyAlignment="1">
      <alignment horizontal="center"/>
    </xf>
    <xf numFmtId="0" fontId="11" fillId="4" borderId="10" xfId="1" applyFont="1" applyFill="1" applyBorder="1" applyAlignment="1">
      <alignment horizontal="center"/>
    </xf>
    <xf numFmtId="0" fontId="11" fillId="4" borderId="37" xfId="1" applyFont="1" applyFill="1" applyBorder="1" applyAlignment="1">
      <alignment horizontal="left"/>
    </xf>
    <xf numFmtId="0" fontId="11" fillId="4" borderId="1" xfId="1" applyFont="1" applyFill="1" applyBorder="1" applyAlignment="1">
      <alignment horizontal="left"/>
    </xf>
    <xf numFmtId="0" fontId="11" fillId="4" borderId="11" xfId="1" applyFont="1" applyFill="1" applyBorder="1" applyAlignment="1">
      <alignment horizontal="left"/>
    </xf>
    <xf numFmtId="0" fontId="11" fillId="4" borderId="29" xfId="1" applyFont="1" applyFill="1" applyBorder="1" applyAlignment="1">
      <alignment horizontal="left"/>
    </xf>
    <xf numFmtId="0" fontId="11" fillId="4" borderId="15" xfId="1" applyFont="1" applyFill="1" applyBorder="1" applyAlignment="1">
      <alignment horizontal="left"/>
    </xf>
    <xf numFmtId="0" fontId="11" fillId="4" borderId="46" xfId="1" applyFont="1" applyFill="1" applyBorder="1" applyAlignment="1">
      <alignment horizontal="left"/>
    </xf>
    <xf numFmtId="0" fontId="11" fillId="4" borderId="7" xfId="1" applyFont="1" applyFill="1" applyBorder="1" applyAlignment="1">
      <alignment horizontal="left"/>
    </xf>
    <xf numFmtId="0" fontId="11" fillId="4" borderId="8" xfId="1" applyFont="1" applyFill="1" applyBorder="1" applyAlignment="1">
      <alignment horizontal="left"/>
    </xf>
    <xf numFmtId="0" fontId="11" fillId="4" borderId="9" xfId="1" applyFont="1" applyFill="1" applyBorder="1" applyAlignment="1">
      <alignment horizontal="left"/>
    </xf>
    <xf numFmtId="0" fontId="11" fillId="4" borderId="10" xfId="1" applyFont="1" applyFill="1" applyBorder="1" applyAlignment="1">
      <alignment horizontal="left"/>
    </xf>
    <xf numFmtId="0" fontId="14" fillId="0" borderId="38" xfId="0" applyFont="1" applyBorder="1" applyAlignment="1">
      <alignment horizontal="left" vertical="center"/>
    </xf>
    <xf numFmtId="0" fontId="14" fillId="0" borderId="31" xfId="0" applyFont="1" applyBorder="1" applyAlignment="1">
      <alignment horizontal="left" vertical="center"/>
    </xf>
    <xf numFmtId="0" fontId="3" fillId="5" borderId="35" xfId="1" applyFont="1" applyFill="1" applyBorder="1" applyAlignment="1">
      <alignment horizontal="center"/>
    </xf>
    <xf numFmtId="0" fontId="3" fillId="5" borderId="17" xfId="1" applyFont="1" applyFill="1" applyBorder="1" applyAlignment="1">
      <alignment horizontal="center"/>
    </xf>
    <xf numFmtId="0" fontId="3" fillId="5" borderId="7" xfId="1" applyFont="1" applyFill="1" applyBorder="1" applyAlignment="1">
      <alignment horizontal="center"/>
    </xf>
    <xf numFmtId="0" fontId="3" fillId="5" borderId="1" xfId="1" applyFont="1" applyFill="1" applyBorder="1" applyAlignment="1">
      <alignment horizontal="center"/>
    </xf>
    <xf numFmtId="0" fontId="8" fillId="5" borderId="16" xfId="1" applyFont="1" applyFill="1" applyBorder="1" applyAlignment="1">
      <alignment horizontal="center" vertical="center" wrapText="1"/>
    </xf>
    <xf numFmtId="0" fontId="8" fillId="5" borderId="17" xfId="1" applyFont="1" applyFill="1" applyBorder="1" applyAlignment="1">
      <alignment horizontal="center" vertical="center" wrapText="1"/>
    </xf>
    <xf numFmtId="0" fontId="8" fillId="5" borderId="18" xfId="1" applyFont="1" applyFill="1" applyBorder="1" applyAlignment="1">
      <alignment horizontal="center" vertical="center" wrapText="1"/>
    </xf>
    <xf numFmtId="0" fontId="3" fillId="5" borderId="32" xfId="1" applyFont="1" applyFill="1" applyBorder="1" applyAlignment="1">
      <alignment horizontal="center"/>
    </xf>
    <xf numFmtId="0" fontId="3" fillId="5" borderId="0" xfId="1" applyFont="1" applyFill="1" applyBorder="1" applyAlignment="1">
      <alignment horizontal="center"/>
    </xf>
    <xf numFmtId="0" fontId="11" fillId="4" borderId="27" xfId="1" applyFont="1" applyFill="1" applyBorder="1" applyAlignment="1">
      <alignment horizontal="center" vertical="center" wrapText="1"/>
    </xf>
    <xf numFmtId="0" fontId="11" fillId="4" borderId="28" xfId="1" applyFont="1" applyFill="1" applyBorder="1" applyAlignment="1">
      <alignment horizontal="center" vertical="center" wrapText="1"/>
    </xf>
    <xf numFmtId="0" fontId="13" fillId="0" borderId="33" xfId="1" applyFont="1" applyFill="1" applyBorder="1" applyAlignment="1">
      <alignment horizontal="center" vertical="center" wrapText="1"/>
    </xf>
    <xf numFmtId="0" fontId="13" fillId="0" borderId="34" xfId="1" applyFont="1" applyFill="1" applyBorder="1" applyAlignment="1">
      <alignment horizontal="center" vertical="center" wrapText="1"/>
    </xf>
    <xf numFmtId="0" fontId="11" fillId="5" borderId="26" xfId="1" applyFont="1" applyFill="1" applyBorder="1" applyAlignment="1">
      <alignment horizontal="left" vertical="center" wrapText="1"/>
    </xf>
    <xf numFmtId="0" fontId="11" fillId="5" borderId="27" xfId="1" applyFont="1" applyFill="1" applyBorder="1" applyAlignment="1">
      <alignment horizontal="left" vertical="center" wrapText="1"/>
    </xf>
    <xf numFmtId="0" fontId="11" fillId="5" borderId="12" xfId="1" applyFont="1" applyFill="1" applyBorder="1" applyAlignment="1">
      <alignment horizontal="left" vertical="center" wrapText="1"/>
    </xf>
    <xf numFmtId="0" fontId="11" fillId="5" borderId="13" xfId="1" applyFont="1" applyFill="1" applyBorder="1" applyAlignment="1">
      <alignment horizontal="left" vertical="center" wrapText="1"/>
    </xf>
    <xf numFmtId="0" fontId="12" fillId="4" borderId="5" xfId="2" applyFont="1" applyFill="1" applyBorder="1" applyAlignment="1">
      <alignment vertical="center" wrapText="1"/>
    </xf>
    <xf numFmtId="0" fontId="11" fillId="5" borderId="24" xfId="1" applyFont="1" applyFill="1" applyBorder="1" applyAlignment="1">
      <alignment horizontal="center" vertical="center" wrapText="1"/>
    </xf>
    <xf numFmtId="0" fontId="11" fillId="5" borderId="25" xfId="1" applyFont="1" applyFill="1" applyBorder="1" applyAlignment="1">
      <alignment horizontal="center" vertical="center" wrapText="1"/>
    </xf>
    <xf numFmtId="0" fontId="11" fillId="5" borderId="22" xfId="1" applyFont="1" applyFill="1" applyBorder="1" applyAlignment="1">
      <alignment horizontal="center" vertical="center" wrapText="1"/>
    </xf>
    <xf numFmtId="0" fontId="8" fillId="5" borderId="26" xfId="1" applyFont="1" applyFill="1" applyBorder="1" applyAlignment="1">
      <alignment horizontal="center" vertical="center" wrapText="1"/>
    </xf>
    <xf numFmtId="0" fontId="8" fillId="5" borderId="27" xfId="1" applyFont="1" applyFill="1" applyBorder="1" applyAlignment="1">
      <alignment horizontal="center" vertical="center" wrapText="1"/>
    </xf>
    <xf numFmtId="0" fontId="8" fillId="5" borderId="28" xfId="1" applyFont="1" applyFill="1" applyBorder="1" applyAlignment="1">
      <alignment horizontal="center" vertical="center" wrapText="1"/>
    </xf>
    <xf numFmtId="0" fontId="12" fillId="5" borderId="24" xfId="1" applyFont="1" applyFill="1" applyBorder="1" applyAlignment="1">
      <alignment horizontal="center" vertical="center" wrapText="1"/>
    </xf>
    <xf numFmtId="0" fontId="12" fillId="5" borderId="25" xfId="1" applyFont="1" applyFill="1" applyBorder="1" applyAlignment="1">
      <alignment horizontal="center" vertical="center" wrapText="1"/>
    </xf>
    <xf numFmtId="0" fontId="12" fillId="5" borderId="22" xfId="1" applyFont="1" applyFill="1" applyBorder="1" applyAlignment="1">
      <alignment horizontal="center" vertical="center" wrapText="1"/>
    </xf>
    <xf numFmtId="0" fontId="11" fillId="5" borderId="12" xfId="1" applyFont="1" applyFill="1" applyBorder="1" applyAlignment="1">
      <alignment horizontal="center" vertical="center" wrapText="1"/>
    </xf>
    <xf numFmtId="0" fontId="11" fillId="5" borderId="13" xfId="1" applyFont="1" applyFill="1" applyBorder="1" applyAlignment="1">
      <alignment horizontal="center" vertical="center" wrapText="1"/>
    </xf>
    <xf numFmtId="0" fontId="11" fillId="5" borderId="14" xfId="1" applyFont="1" applyFill="1" applyBorder="1" applyAlignment="1">
      <alignment horizontal="center" vertical="center" wrapText="1"/>
    </xf>
    <xf numFmtId="0" fontId="9" fillId="6" borderId="42" xfId="1" applyFont="1" applyFill="1" applyBorder="1" applyAlignment="1">
      <alignment horizontal="center" vertical="center" wrapText="1"/>
    </xf>
    <xf numFmtId="0" fontId="9" fillId="6" borderId="43" xfId="1" applyFont="1" applyFill="1" applyBorder="1" applyAlignment="1">
      <alignment horizontal="center" vertical="center" wrapText="1"/>
    </xf>
    <xf numFmtId="0" fontId="9" fillId="6" borderId="44" xfId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0" fillId="5" borderId="0" xfId="0" applyFont="1" applyFill="1" applyAlignment="1">
      <alignment horizontal="center" vertical="center"/>
    </xf>
    <xf numFmtId="0" fontId="21" fillId="5" borderId="0" xfId="0" applyFont="1" applyFill="1" applyAlignment="1">
      <alignment horizontal="center" vertical="center"/>
    </xf>
    <xf numFmtId="0" fontId="8" fillId="7" borderId="16" xfId="1" applyFont="1" applyFill="1" applyBorder="1" applyAlignment="1">
      <alignment horizontal="center" vertical="center" wrapText="1"/>
    </xf>
    <xf numFmtId="0" fontId="8" fillId="7" borderId="17" xfId="1" applyFont="1" applyFill="1" applyBorder="1" applyAlignment="1">
      <alignment horizontal="center" vertical="center" wrapText="1"/>
    </xf>
    <xf numFmtId="0" fontId="8" fillId="7" borderId="18" xfId="1" applyFont="1" applyFill="1" applyBorder="1" applyAlignment="1">
      <alignment horizontal="center" vertical="center" wrapText="1"/>
    </xf>
    <xf numFmtId="0" fontId="12" fillId="0" borderId="0" xfId="0" applyFont="1"/>
    <xf numFmtId="0" fontId="20" fillId="5" borderId="16" xfId="1" applyFont="1" applyFill="1" applyBorder="1" applyAlignment="1">
      <alignment horizontal="left" vertical="center" wrapText="1"/>
    </xf>
    <xf numFmtId="0" fontId="20" fillId="5" borderId="17" xfId="1" applyFont="1" applyFill="1" applyBorder="1" applyAlignment="1">
      <alignment horizontal="left" vertical="center" wrapText="1"/>
    </xf>
    <xf numFmtId="0" fontId="20" fillId="5" borderId="52" xfId="1" applyFont="1" applyFill="1" applyBorder="1" applyAlignment="1">
      <alignment horizontal="left" vertical="center" wrapText="1"/>
    </xf>
    <xf numFmtId="0" fontId="12" fillId="0" borderId="0" xfId="0" applyFont="1" applyAlignment="1">
      <alignment wrapText="1"/>
    </xf>
    <xf numFmtId="0" fontId="12" fillId="0" borderId="57" xfId="0" applyFont="1" applyBorder="1" applyAlignment="1">
      <alignment wrapText="1"/>
    </xf>
    <xf numFmtId="0" fontId="13" fillId="0" borderId="13" xfId="1" applyFont="1" applyFill="1" applyBorder="1" applyAlignment="1">
      <alignment horizontal="center" vertical="center" wrapText="1"/>
    </xf>
    <xf numFmtId="165" fontId="12" fillId="5" borderId="30" xfId="1" applyNumberFormat="1" applyFont="1" applyFill="1" applyBorder="1" applyAlignment="1">
      <alignment horizontal="center" vertical="center"/>
    </xf>
    <xf numFmtId="165" fontId="12" fillId="5" borderId="55" xfId="1" applyNumberFormat="1" applyFont="1" applyFill="1" applyBorder="1" applyAlignment="1">
      <alignment horizontal="center" vertical="center"/>
    </xf>
    <xf numFmtId="165" fontId="12" fillId="5" borderId="19" xfId="1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2" fillId="0" borderId="54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0" fontId="14" fillId="0" borderId="63" xfId="1" applyFont="1" applyFill="1" applyBorder="1" applyAlignment="1">
      <alignment wrapText="1"/>
    </xf>
    <xf numFmtId="0" fontId="14" fillId="0" borderId="1" xfId="1" applyFont="1" applyFill="1" applyBorder="1" applyAlignment="1">
      <alignment wrapText="1"/>
    </xf>
    <xf numFmtId="0" fontId="14" fillId="0" borderId="64" xfId="1" applyFont="1" applyFill="1" applyBorder="1" applyAlignment="1">
      <alignment wrapText="1"/>
    </xf>
    <xf numFmtId="0" fontId="14" fillId="0" borderId="65" xfId="1" applyFont="1" applyFill="1" applyBorder="1" applyAlignment="1">
      <alignment horizontal="center" wrapText="1"/>
    </xf>
    <xf numFmtId="169" fontId="14" fillId="0" borderId="8" xfId="1" applyNumberFormat="1" applyFont="1" applyFill="1" applyBorder="1" applyAlignment="1">
      <alignment horizontal="center" wrapText="1"/>
    </xf>
    <xf numFmtId="0" fontId="14" fillId="0" borderId="66" xfId="1" applyFont="1" applyFill="1" applyBorder="1" applyAlignment="1">
      <alignment horizontal="left" wrapText="1"/>
    </xf>
    <xf numFmtId="0" fontId="14" fillId="0" borderId="65" xfId="1" applyFont="1" applyFill="1" applyBorder="1" applyAlignment="1">
      <alignment horizontal="center" vertical="center" wrapText="1"/>
    </xf>
    <xf numFmtId="165" fontId="25" fillId="0" borderId="62" xfId="0" applyNumberFormat="1" applyFont="1" applyBorder="1" applyAlignment="1">
      <alignment horizontal="center" vertical="center"/>
    </xf>
    <xf numFmtId="165" fontId="12" fillId="5" borderId="61" xfId="1" applyNumberFormat="1" applyFont="1" applyFill="1" applyBorder="1" applyAlignment="1">
      <alignment horizontal="center" vertical="center"/>
    </xf>
    <xf numFmtId="165" fontId="12" fillId="0" borderId="62" xfId="0" applyNumberFormat="1" applyFont="1" applyBorder="1" applyAlignment="1">
      <alignment horizontal="center" vertical="center"/>
    </xf>
    <xf numFmtId="0" fontId="12" fillId="0" borderId="68" xfId="0" applyFont="1" applyBorder="1" applyAlignment="1">
      <alignment horizontal="left" vertical="center"/>
    </xf>
    <xf numFmtId="0" fontId="12" fillId="0" borderId="69" xfId="0" applyFont="1" applyBorder="1" applyAlignment="1">
      <alignment horizontal="left" vertical="center"/>
    </xf>
    <xf numFmtId="165" fontId="12" fillId="0" borderId="67" xfId="0" applyNumberFormat="1" applyFont="1" applyBorder="1" applyAlignment="1">
      <alignment horizontal="center" vertical="center"/>
    </xf>
    <xf numFmtId="165" fontId="12" fillId="5" borderId="67" xfId="1" applyNumberFormat="1" applyFont="1" applyFill="1" applyBorder="1" applyAlignment="1">
      <alignment horizontal="center" vertical="center"/>
    </xf>
    <xf numFmtId="165" fontId="25" fillId="0" borderId="0" xfId="0" applyNumberFormat="1" applyFont="1" applyBorder="1" applyAlignment="1">
      <alignment horizontal="center" vertical="center"/>
    </xf>
    <xf numFmtId="165" fontId="11" fillId="0" borderId="19" xfId="0" applyNumberFormat="1" applyFont="1" applyBorder="1" applyAlignment="1">
      <alignment horizontal="center" vertical="center"/>
    </xf>
    <xf numFmtId="165" fontId="12" fillId="4" borderId="49" xfId="1" applyNumberFormat="1" applyFont="1" applyFill="1" applyBorder="1" applyAlignment="1">
      <alignment horizontal="center" vertical="center"/>
    </xf>
    <xf numFmtId="165" fontId="25" fillId="0" borderId="73" xfId="0" applyNumberFormat="1" applyFont="1" applyBorder="1" applyAlignment="1">
      <alignment horizontal="center" vertical="center"/>
    </xf>
    <xf numFmtId="165" fontId="12" fillId="5" borderId="73" xfId="1" applyNumberFormat="1" applyFont="1" applyFill="1" applyBorder="1" applyAlignment="1">
      <alignment horizontal="center" vertical="center"/>
    </xf>
    <xf numFmtId="0" fontId="12" fillId="0" borderId="74" xfId="0" applyFont="1" applyBorder="1" applyAlignment="1">
      <alignment horizontal="left" vertical="center"/>
    </xf>
    <xf numFmtId="0" fontId="12" fillId="0" borderId="75" xfId="0" applyFont="1" applyBorder="1" applyAlignment="1">
      <alignment horizontal="left" vertical="center"/>
    </xf>
    <xf numFmtId="0" fontId="12" fillId="0" borderId="70" xfId="0" applyFont="1" applyBorder="1" applyAlignment="1">
      <alignment horizontal="left" vertical="center"/>
    </xf>
    <xf numFmtId="0" fontId="12" fillId="0" borderId="76" xfId="0" applyFont="1" applyBorder="1" applyAlignment="1">
      <alignment horizontal="left" vertical="center"/>
    </xf>
    <xf numFmtId="165" fontId="12" fillId="0" borderId="73" xfId="0" applyNumberFormat="1" applyFont="1" applyBorder="1" applyAlignment="1">
      <alignment horizontal="center" vertical="center"/>
    </xf>
    <xf numFmtId="165" fontId="11" fillId="0" borderId="77" xfId="0" applyNumberFormat="1" applyFont="1" applyBorder="1" applyAlignment="1">
      <alignment horizontal="center" vertical="center"/>
    </xf>
    <xf numFmtId="165" fontId="12" fillId="5" borderId="77" xfId="1" applyNumberFormat="1" applyFont="1" applyFill="1" applyBorder="1" applyAlignment="1">
      <alignment horizontal="center" vertical="center"/>
    </xf>
    <xf numFmtId="0" fontId="14" fillId="0" borderId="81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165" fontId="12" fillId="0" borderId="45" xfId="0" applyNumberFormat="1" applyFont="1" applyBorder="1" applyAlignment="1">
      <alignment horizontal="center" vertical="center"/>
    </xf>
    <xf numFmtId="165" fontId="12" fillId="5" borderId="82" xfId="1" applyNumberFormat="1" applyFont="1" applyFill="1" applyBorder="1" applyAlignment="1">
      <alignment horizontal="center" vertical="center"/>
    </xf>
    <xf numFmtId="0" fontId="30" fillId="0" borderId="23" xfId="1" applyFont="1" applyFill="1" applyBorder="1" applyAlignment="1">
      <alignment horizontal="left" vertical="center"/>
    </xf>
    <xf numFmtId="0" fontId="30" fillId="0" borderId="0" xfId="1" applyFont="1" applyFill="1" applyBorder="1" applyAlignment="1">
      <alignment horizontal="left" vertical="center"/>
    </xf>
    <xf numFmtId="0" fontId="30" fillId="0" borderId="41" xfId="1" applyFont="1" applyFill="1" applyBorder="1" applyAlignment="1">
      <alignment horizontal="left" vertical="center"/>
    </xf>
    <xf numFmtId="0" fontId="30" fillId="0" borderId="3" xfId="1" applyFont="1" applyFill="1" applyBorder="1" applyAlignment="1">
      <alignment vertical="center"/>
    </xf>
    <xf numFmtId="2" fontId="30" fillId="0" borderId="32" xfId="1" applyNumberFormat="1" applyFont="1" applyFill="1" applyBorder="1" applyAlignment="1">
      <alignment horizontal="left" vertical="center"/>
    </xf>
    <xf numFmtId="2" fontId="30" fillId="0" borderId="41" xfId="1" applyNumberFormat="1" applyFont="1" applyFill="1" applyBorder="1" applyAlignment="1">
      <alignment horizontal="left" vertical="center"/>
    </xf>
    <xf numFmtId="2" fontId="30" fillId="0" borderId="32" xfId="1" applyNumberFormat="1" applyFont="1" applyFill="1" applyBorder="1" applyAlignment="1">
      <alignment vertical="center"/>
    </xf>
    <xf numFmtId="2" fontId="30" fillId="0" borderId="0" xfId="1" applyNumberFormat="1" applyFont="1" applyFill="1" applyBorder="1" applyAlignment="1">
      <alignment vertical="center"/>
    </xf>
    <xf numFmtId="2" fontId="30" fillId="0" borderId="21" xfId="1" applyNumberFormat="1" applyFont="1" applyFill="1" applyBorder="1" applyAlignment="1">
      <alignment vertical="center"/>
    </xf>
    <xf numFmtId="0" fontId="17" fillId="0" borderId="39" xfId="1" applyFont="1" applyFill="1" applyBorder="1" applyAlignment="1">
      <alignment horizontal="left" vertical="center"/>
    </xf>
    <xf numFmtId="0" fontId="17" fillId="0" borderId="38" xfId="1" applyFont="1" applyFill="1" applyBorder="1" applyAlignment="1">
      <alignment horizontal="left" vertical="center"/>
    </xf>
    <xf numFmtId="0" fontId="17" fillId="0" borderId="31" xfId="1" applyFont="1" applyFill="1" applyBorder="1" applyAlignment="1">
      <alignment horizontal="left" vertical="center"/>
    </xf>
    <xf numFmtId="0" fontId="17" fillId="0" borderId="30" xfId="1" applyFont="1" applyFill="1" applyBorder="1" applyAlignment="1">
      <alignment horizontal="left" vertical="center"/>
    </xf>
    <xf numFmtId="0" fontId="17" fillId="0" borderId="36" xfId="1" applyFont="1" applyFill="1" applyBorder="1" applyAlignment="1">
      <alignment horizontal="left" vertical="center"/>
    </xf>
    <xf numFmtId="0" fontId="17" fillId="0" borderId="36" xfId="1" applyFont="1" applyFill="1" applyBorder="1" applyAlignment="1">
      <alignment vertical="center"/>
    </xf>
    <xf numFmtId="0" fontId="17" fillId="0" borderId="38" xfId="1" applyFont="1" applyFill="1" applyBorder="1" applyAlignment="1">
      <alignment vertical="center"/>
    </xf>
    <xf numFmtId="0" fontId="17" fillId="0" borderId="40" xfId="1" applyFont="1" applyFill="1" applyBorder="1" applyAlignment="1">
      <alignment vertical="center"/>
    </xf>
    <xf numFmtId="165" fontId="31" fillId="5" borderId="18" xfId="0" applyNumberFormat="1" applyFont="1" applyFill="1" applyBorder="1" applyAlignment="1">
      <alignment horizontal="center" vertical="center" wrapText="1"/>
    </xf>
    <xf numFmtId="165" fontId="28" fillId="4" borderId="78" xfId="1" applyNumberFormat="1" applyFont="1" applyFill="1" applyBorder="1" applyAlignment="1">
      <alignment horizontal="center" vertical="center"/>
    </xf>
    <xf numFmtId="165" fontId="28" fillId="4" borderId="80" xfId="1" applyNumberFormat="1" applyFont="1" applyFill="1" applyBorder="1" applyAlignment="1">
      <alignment horizontal="center" vertical="center"/>
    </xf>
    <xf numFmtId="165" fontId="28" fillId="4" borderId="49" xfId="1" applyNumberFormat="1" applyFont="1" applyFill="1" applyBorder="1" applyAlignment="1">
      <alignment horizontal="center" vertical="center"/>
    </xf>
    <xf numFmtId="49" fontId="32" fillId="8" borderId="1" xfId="0" applyNumberFormat="1" applyFont="1" applyFill="1" applyBorder="1" applyAlignment="1">
      <alignment horizontal="center" vertical="center"/>
    </xf>
    <xf numFmtId="49" fontId="32" fillId="8" borderId="8" xfId="0" applyNumberFormat="1" applyFont="1" applyFill="1" applyBorder="1" applyAlignment="1">
      <alignment horizontal="center" vertical="center"/>
    </xf>
    <xf numFmtId="49" fontId="12" fillId="9" borderId="16" xfId="0" applyNumberFormat="1" applyFont="1" applyFill="1" applyBorder="1" applyAlignment="1">
      <alignment horizontal="center" vertical="center"/>
    </xf>
    <xf numFmtId="49" fontId="12" fillId="9" borderId="17" xfId="0" applyNumberFormat="1" applyFont="1" applyFill="1" applyBorder="1" applyAlignment="1">
      <alignment horizontal="center" vertical="center"/>
    </xf>
    <xf numFmtId="49" fontId="12" fillId="9" borderId="18" xfId="0" applyNumberFormat="1" applyFont="1" applyFill="1" applyBorder="1" applyAlignment="1">
      <alignment horizontal="center" vertical="center"/>
    </xf>
    <xf numFmtId="165" fontId="28" fillId="4" borderId="49" xfId="1" applyNumberFormat="1" applyFont="1" applyFill="1" applyBorder="1" applyAlignment="1">
      <alignment horizontal="center" vertical="center"/>
    </xf>
    <xf numFmtId="0" fontId="18" fillId="0" borderId="83" xfId="1" applyFont="1" applyFill="1" applyBorder="1" applyAlignment="1">
      <alignment horizontal="left" vertical="top"/>
    </xf>
    <xf numFmtId="0" fontId="18" fillId="0" borderId="17" xfId="1" applyFont="1" applyFill="1" applyBorder="1" applyAlignment="1">
      <alignment horizontal="left" vertical="top"/>
    </xf>
    <xf numFmtId="0" fontId="18" fillId="0" borderId="84" xfId="1" applyFont="1" applyFill="1" applyBorder="1" applyAlignment="1">
      <alignment horizontal="left" vertical="top"/>
    </xf>
    <xf numFmtId="0" fontId="25" fillId="0" borderId="56" xfId="0" applyFont="1" applyBorder="1" applyAlignment="1">
      <alignment horizontal="center" vertical="center" wrapText="1"/>
    </xf>
    <xf numFmtId="0" fontId="25" fillId="0" borderId="48" xfId="0" applyFont="1" applyBorder="1" applyAlignment="1">
      <alignment horizontal="center" vertical="center" wrapText="1"/>
    </xf>
    <xf numFmtId="165" fontId="28" fillId="4" borderId="42" xfId="1" applyNumberFormat="1" applyFont="1" applyFill="1" applyBorder="1" applyAlignment="1">
      <alignment horizontal="center" vertical="center"/>
    </xf>
    <xf numFmtId="165" fontId="28" fillId="4" borderId="85" xfId="1" applyNumberFormat="1" applyFont="1" applyFill="1" applyBorder="1" applyAlignment="1">
      <alignment horizontal="center" vertical="center"/>
    </xf>
    <xf numFmtId="165" fontId="28" fillId="4" borderId="29" xfId="1" applyNumberFormat="1" applyFont="1" applyFill="1" applyBorder="1" applyAlignment="1">
      <alignment horizontal="center" vertical="center"/>
    </xf>
    <xf numFmtId="0" fontId="25" fillId="0" borderId="59" xfId="0" applyFont="1" applyBorder="1" applyAlignment="1">
      <alignment horizontal="center" vertical="center" wrapText="1"/>
    </xf>
    <xf numFmtId="165" fontId="28" fillId="4" borderId="86" xfId="1" applyNumberFormat="1" applyFont="1" applyFill="1" applyBorder="1" applyAlignment="1">
      <alignment horizontal="center" vertical="center"/>
    </xf>
    <xf numFmtId="165" fontId="12" fillId="4" borderId="87" xfId="1" applyNumberFormat="1" applyFont="1" applyFill="1" applyBorder="1" applyAlignment="1">
      <alignment horizontal="center" vertical="center"/>
    </xf>
    <xf numFmtId="165" fontId="12" fillId="4" borderId="51" xfId="1" applyNumberFormat="1" applyFont="1" applyFill="1" applyBorder="1" applyAlignment="1">
      <alignment horizontal="center" vertical="center"/>
    </xf>
    <xf numFmtId="165" fontId="28" fillId="4" borderId="87" xfId="1" applyNumberFormat="1" applyFont="1" applyFill="1" applyBorder="1" applyAlignment="1">
      <alignment horizontal="center" vertical="center"/>
    </xf>
    <xf numFmtId="165" fontId="28" fillId="4" borderId="51" xfId="1" applyNumberFormat="1" applyFont="1" applyFill="1" applyBorder="1" applyAlignment="1">
      <alignment horizontal="center" vertical="center"/>
    </xf>
    <xf numFmtId="4" fontId="28" fillId="4" borderId="87" xfId="1" applyNumberFormat="1" applyFont="1" applyFill="1" applyBorder="1" applyAlignment="1">
      <alignment horizontal="center" vertical="center"/>
    </xf>
    <xf numFmtId="4" fontId="28" fillId="4" borderId="49" xfId="1" applyNumberFormat="1" applyFont="1" applyFill="1" applyBorder="1" applyAlignment="1">
      <alignment horizontal="center" vertical="center"/>
    </xf>
    <xf numFmtId="0" fontId="27" fillId="10" borderId="43" xfId="0" applyFont="1" applyFill="1" applyBorder="1" applyAlignment="1">
      <alignment horizontal="center" vertical="center"/>
    </xf>
    <xf numFmtId="0" fontId="27" fillId="10" borderId="1" xfId="0" applyFont="1" applyFill="1" applyBorder="1" applyAlignment="1">
      <alignment horizontal="center" vertical="center"/>
    </xf>
    <xf numFmtId="0" fontId="27" fillId="10" borderId="8" xfId="0" applyFont="1" applyFill="1" applyBorder="1" applyAlignment="1">
      <alignment horizontal="center" vertical="center"/>
    </xf>
    <xf numFmtId="49" fontId="32" fillId="7" borderId="37" xfId="0" applyNumberFormat="1" applyFont="1" applyFill="1" applyBorder="1" applyAlignment="1">
      <alignment horizontal="center" vertical="center"/>
    </xf>
    <xf numFmtId="49" fontId="32" fillId="7" borderId="1" xfId="0" applyNumberFormat="1" applyFont="1" applyFill="1" applyBorder="1" applyAlignment="1">
      <alignment horizontal="center" vertical="center"/>
    </xf>
    <xf numFmtId="49" fontId="32" fillId="7" borderId="8" xfId="0" applyNumberFormat="1" applyFont="1" applyFill="1" applyBorder="1" applyAlignment="1">
      <alignment horizontal="center" vertical="center"/>
    </xf>
    <xf numFmtId="49" fontId="14" fillId="8" borderId="72" xfId="0" applyNumberFormat="1" applyFont="1" applyFill="1" applyBorder="1" applyAlignment="1">
      <alignment horizontal="center" vertical="center"/>
    </xf>
    <xf numFmtId="49" fontId="14" fillId="8" borderId="79" xfId="0" applyNumberFormat="1" applyFont="1" applyFill="1" applyBorder="1" applyAlignment="1">
      <alignment horizontal="center" vertical="center"/>
    </xf>
    <xf numFmtId="0" fontId="14" fillId="8" borderId="51" xfId="0" applyFont="1" applyFill="1" applyBorder="1" applyAlignment="1">
      <alignment horizontal="center" vertical="center"/>
    </xf>
    <xf numFmtId="49" fontId="14" fillId="7" borderId="86" xfId="0" applyNumberFormat="1" applyFont="1" applyFill="1" applyBorder="1" applyAlignment="1">
      <alignment horizontal="center" vertical="center"/>
    </xf>
    <xf numFmtId="49" fontId="14" fillId="7" borderId="71" xfId="0" applyNumberFormat="1" applyFont="1" applyFill="1" applyBorder="1" applyAlignment="1">
      <alignment horizontal="center" vertical="top"/>
    </xf>
    <xf numFmtId="49" fontId="14" fillId="7" borderId="51" xfId="0" applyNumberFormat="1" applyFont="1" applyFill="1" applyBorder="1" applyAlignment="1">
      <alignment horizontal="center" vertical="top"/>
    </xf>
    <xf numFmtId="49" fontId="12" fillId="7" borderId="71" xfId="0" applyNumberFormat="1" applyFont="1" applyFill="1" applyBorder="1" applyAlignment="1">
      <alignment horizontal="center" vertical="center"/>
    </xf>
    <xf numFmtId="49" fontId="12" fillId="7" borderId="51" xfId="0" applyNumberFormat="1" applyFont="1" applyFill="1" applyBorder="1" applyAlignment="1">
      <alignment horizontal="center" vertical="center"/>
    </xf>
    <xf numFmtId="0" fontId="18" fillId="0" borderId="58" xfId="1" applyFont="1" applyFill="1" applyBorder="1" applyAlignment="1">
      <alignment horizontal="center"/>
    </xf>
    <xf numFmtId="0" fontId="18" fillId="0" borderId="0" xfId="1" applyFont="1" applyFill="1" applyBorder="1" applyAlignment="1">
      <alignment horizontal="center"/>
    </xf>
    <xf numFmtId="0" fontId="29" fillId="6" borderId="29" xfId="1" applyFont="1" applyFill="1" applyBorder="1" applyAlignment="1">
      <alignment horizontal="left" vertical="center"/>
    </xf>
    <xf numFmtId="0" fontId="29" fillId="6" borderId="15" xfId="1" applyFont="1" applyFill="1" applyBorder="1" applyAlignment="1">
      <alignment horizontal="left" vertical="center"/>
    </xf>
    <xf numFmtId="0" fontId="29" fillId="6" borderId="10" xfId="1" applyFont="1" applyFill="1" applyBorder="1" applyAlignment="1">
      <alignment horizontal="left" vertical="center"/>
    </xf>
    <xf numFmtId="165" fontId="29" fillId="6" borderId="47" xfId="1" applyNumberFormat="1" applyFont="1" applyFill="1" applyBorder="1" applyAlignment="1">
      <alignment horizontal="center" vertical="center"/>
    </xf>
    <xf numFmtId="0" fontId="18" fillId="0" borderId="37" xfId="1" applyFont="1" applyFill="1" applyBorder="1" applyAlignment="1">
      <alignment horizontal="left" vertical="center"/>
    </xf>
    <xf numFmtId="0" fontId="18" fillId="0" borderId="1" xfId="1" applyFont="1" applyFill="1" applyBorder="1" applyAlignment="1">
      <alignment horizontal="left" vertical="center"/>
    </xf>
    <xf numFmtId="0" fontId="18" fillId="0" borderId="11" xfId="1" applyFont="1" applyFill="1" applyBorder="1" applyAlignment="1">
      <alignment horizontal="left" vertical="center"/>
    </xf>
    <xf numFmtId="164" fontId="18" fillId="0" borderId="7" xfId="1" applyNumberFormat="1" applyFont="1" applyFill="1" applyBorder="1" applyAlignment="1">
      <alignment horizontal="left" vertical="center"/>
    </xf>
    <xf numFmtId="164" fontId="18" fillId="0" borderId="1" xfId="1" applyNumberFormat="1" applyFont="1" applyFill="1" applyBorder="1" applyAlignment="1">
      <alignment horizontal="left" vertical="center"/>
    </xf>
    <xf numFmtId="164" fontId="18" fillId="0" borderId="8" xfId="1" applyNumberFormat="1" applyFont="1" applyFill="1" applyBorder="1" applyAlignment="1">
      <alignment horizontal="left" vertical="center"/>
    </xf>
    <xf numFmtId="165" fontId="25" fillId="0" borderId="36" xfId="0" applyNumberFormat="1" applyFont="1" applyBorder="1" applyAlignment="1">
      <alignment horizontal="center" vertical="center"/>
    </xf>
    <xf numFmtId="49" fontId="32" fillId="8" borderId="42" xfId="0" applyNumberFormat="1" applyFont="1" applyFill="1" applyBorder="1" applyAlignment="1">
      <alignment horizontal="center" vertical="center"/>
    </xf>
    <xf numFmtId="49" fontId="32" fillId="8" borderId="43" xfId="0" applyNumberFormat="1" applyFont="1" applyFill="1" applyBorder="1" applyAlignment="1">
      <alignment horizontal="center" vertical="center"/>
    </xf>
    <xf numFmtId="0" fontId="29" fillId="6" borderId="16" xfId="1" applyFont="1" applyFill="1" applyBorder="1" applyAlignment="1">
      <alignment horizontal="left" vertical="center"/>
    </xf>
    <xf numFmtId="0" fontId="29" fillId="6" borderId="17" xfId="1" applyFont="1" applyFill="1" applyBorder="1" applyAlignment="1">
      <alignment horizontal="left" vertical="center"/>
    </xf>
    <xf numFmtId="0" fontId="29" fillId="6" borderId="18" xfId="1" applyFont="1" applyFill="1" applyBorder="1" applyAlignment="1">
      <alignment horizontal="left" vertical="center"/>
    </xf>
    <xf numFmtId="0" fontId="18" fillId="0" borderId="88" xfId="1" applyFont="1" applyFill="1" applyBorder="1" applyAlignment="1">
      <alignment horizontal="center"/>
    </xf>
    <xf numFmtId="0" fontId="18" fillId="0" borderId="15" xfId="1" applyFont="1" applyFill="1" applyBorder="1" applyAlignment="1">
      <alignment horizontal="center"/>
    </xf>
    <xf numFmtId="0" fontId="29" fillId="5" borderId="16" xfId="1" applyFont="1" applyFill="1" applyBorder="1" applyAlignment="1">
      <alignment horizontal="left" vertical="center"/>
    </xf>
    <xf numFmtId="0" fontId="29" fillId="5" borderId="17" xfId="1" applyFont="1" applyFill="1" applyBorder="1" applyAlignment="1">
      <alignment horizontal="left" vertical="center"/>
    </xf>
    <xf numFmtId="0" fontId="29" fillId="5" borderId="18" xfId="1" applyFont="1" applyFill="1" applyBorder="1" applyAlignment="1">
      <alignment horizontal="left" vertical="center"/>
    </xf>
    <xf numFmtId="165" fontId="33" fillId="4" borderId="60" xfId="1" applyNumberFormat="1" applyFont="1" applyFill="1" applyBorder="1" applyAlignment="1">
      <alignment horizontal="center" vertical="center"/>
    </xf>
    <xf numFmtId="4" fontId="31" fillId="6" borderId="60" xfId="1" applyNumberFormat="1" applyFont="1" applyFill="1" applyBorder="1" applyAlignment="1">
      <alignment horizontal="center" vertical="center"/>
    </xf>
  </cellXfs>
  <cellStyles count="3">
    <cellStyle name="20 % - zvýraznenie3" xfId="2" builtinId="38"/>
    <cellStyle name="Normálna" xfId="0" builtinId="0"/>
    <cellStyle name="Poznámka" xfId="1" builtinId="10"/>
  </cellStyles>
  <dxfs count="0"/>
  <tableStyles count="0" defaultTableStyle="TableStyleMedium2" defaultPivotStyle="PivotStyleLight16"/>
  <colors>
    <mruColors>
      <color rgb="FFFBE1F6"/>
      <color rgb="FFF4B2E7"/>
      <color rgb="FFC9A4E4"/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</xdr:row>
          <xdr:rowOff>0</xdr:rowOff>
        </xdr:from>
        <xdr:to>
          <xdr:col>11</xdr:col>
          <xdr:colOff>383988</xdr:colOff>
          <xdr:row>9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</xdr:row>
          <xdr:rowOff>0</xdr:rowOff>
        </xdr:from>
        <xdr:to>
          <xdr:col>11</xdr:col>
          <xdr:colOff>383988</xdr:colOff>
          <xdr:row>9</xdr:row>
          <xdr:rowOff>565150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11</xdr:row>
          <xdr:rowOff>0</xdr:rowOff>
        </xdr:from>
        <xdr:to>
          <xdr:col>11</xdr:col>
          <xdr:colOff>383988</xdr:colOff>
          <xdr:row>11</xdr:row>
          <xdr:rowOff>565150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</xdr:row>
          <xdr:rowOff>0</xdr:rowOff>
        </xdr:from>
        <xdr:to>
          <xdr:col>11</xdr:col>
          <xdr:colOff>383988</xdr:colOff>
          <xdr:row>10</xdr:row>
          <xdr:rowOff>565150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</xdr:row>
          <xdr:rowOff>0</xdr:rowOff>
        </xdr:from>
        <xdr:to>
          <xdr:col>11</xdr:col>
          <xdr:colOff>333188</xdr:colOff>
          <xdr:row>8</xdr:row>
          <xdr:rowOff>564776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B1:K48"/>
  <sheetViews>
    <sheetView showGridLines="0" tabSelected="1" topLeftCell="A21" zoomScale="85" zoomScaleNormal="85" zoomScaleSheetLayoutView="160" workbookViewId="0">
      <selection activeCell="B42" sqref="B42:I42"/>
    </sheetView>
  </sheetViews>
  <sheetFormatPr defaultRowHeight="14.5" x14ac:dyDescent="0.35"/>
  <cols>
    <col min="1" max="1" width="1" customWidth="1"/>
    <col min="2" max="2" width="7" style="12" customWidth="1"/>
    <col min="3" max="3" width="10.54296875" style="12" customWidth="1"/>
    <col min="4" max="4" width="5.81640625" style="12" customWidth="1"/>
    <col min="5" max="5" width="47.7265625" style="12" customWidth="1"/>
    <col min="6" max="6" width="12" customWidth="1"/>
    <col min="7" max="7" width="10.26953125" customWidth="1"/>
    <col min="8" max="8" width="13.54296875" customWidth="1"/>
    <col min="9" max="10" width="14.26953125" customWidth="1"/>
  </cols>
  <sheetData>
    <row r="1" spans="2:11" ht="25.5" customHeight="1" x14ac:dyDescent="0.35">
      <c r="B1" s="70" t="s">
        <v>48</v>
      </c>
      <c r="C1" s="70"/>
      <c r="D1" s="70"/>
      <c r="E1" s="70"/>
      <c r="F1" s="70"/>
      <c r="G1" s="70"/>
      <c r="H1" s="70"/>
      <c r="I1" s="70"/>
      <c r="J1" s="70"/>
    </row>
    <row r="2" spans="2:11" ht="40" customHeight="1" thickBot="1" x14ac:dyDescent="0.4">
      <c r="B2" s="69" t="s">
        <v>39</v>
      </c>
      <c r="C2" s="69"/>
      <c r="D2" s="69"/>
      <c r="E2" s="69"/>
      <c r="F2" s="69"/>
      <c r="G2" s="69"/>
      <c r="H2" s="69"/>
      <c r="I2" s="69"/>
      <c r="J2" s="69"/>
    </row>
    <row r="3" spans="2:11" ht="45.75" customHeight="1" thickBot="1" x14ac:dyDescent="0.4">
      <c r="B3" s="39" t="s">
        <v>49</v>
      </c>
      <c r="C3" s="40"/>
      <c r="D3" s="40"/>
      <c r="E3" s="40"/>
      <c r="F3" s="40"/>
      <c r="G3" s="40"/>
      <c r="H3" s="40"/>
      <c r="I3" s="40"/>
      <c r="J3" s="41"/>
    </row>
    <row r="4" spans="2:11" s="12" customFormat="1" ht="15" thickBot="1" x14ac:dyDescent="0.4">
      <c r="B4" s="42"/>
      <c r="C4" s="43"/>
      <c r="D4" s="43"/>
      <c r="E4" s="43"/>
      <c r="F4" s="43"/>
      <c r="G4" s="43"/>
      <c r="H4" s="43"/>
      <c r="I4" s="43"/>
      <c r="J4" s="43"/>
      <c r="K4" s="15"/>
    </row>
    <row r="5" spans="2:11" s="68" customFormat="1" ht="17.149999999999999" customHeight="1" x14ac:dyDescent="0.35">
      <c r="B5" s="48" t="s">
        <v>0</v>
      </c>
      <c r="C5" s="49"/>
      <c r="D5" s="49"/>
      <c r="E5" s="49"/>
      <c r="F5" s="44"/>
      <c r="G5" s="44"/>
      <c r="H5" s="44"/>
      <c r="I5" s="44"/>
      <c r="J5" s="45"/>
    </row>
    <row r="6" spans="2:11" s="68" customFormat="1" ht="17.149999999999999" customHeight="1" thickBot="1" x14ac:dyDescent="0.4">
      <c r="B6" s="50" t="s">
        <v>1</v>
      </c>
      <c r="C6" s="51"/>
      <c r="D6" s="51"/>
      <c r="E6" s="51"/>
      <c r="F6" s="52" t="s">
        <v>2</v>
      </c>
      <c r="G6" s="52"/>
      <c r="H6" s="46"/>
      <c r="I6" s="80"/>
      <c r="J6" s="47"/>
    </row>
    <row r="7" spans="2:11" s="12" customFormat="1" ht="15" thickBot="1" x14ac:dyDescent="0.4">
      <c r="B7" s="35"/>
      <c r="C7" s="36"/>
      <c r="D7" s="36"/>
      <c r="E7" s="36"/>
      <c r="F7" s="36"/>
      <c r="G7" s="36"/>
      <c r="H7" s="36"/>
      <c r="I7" s="36"/>
      <c r="J7" s="36"/>
      <c r="K7" s="15"/>
    </row>
    <row r="8" spans="2:11" ht="30" customHeight="1" x14ac:dyDescent="0.35">
      <c r="B8" s="56" t="s">
        <v>3</v>
      </c>
      <c r="C8" s="57"/>
      <c r="D8" s="57"/>
      <c r="E8" s="57"/>
      <c r="F8" s="57"/>
      <c r="G8" s="57"/>
      <c r="H8" s="57"/>
      <c r="I8" s="57"/>
      <c r="J8" s="58"/>
    </row>
    <row r="9" spans="2:11" ht="45" customHeight="1" x14ac:dyDescent="0.35">
      <c r="B9" s="59" t="s">
        <v>42</v>
      </c>
      <c r="C9" s="60"/>
      <c r="D9" s="60"/>
      <c r="E9" s="60"/>
      <c r="F9" s="60"/>
      <c r="G9" s="60"/>
      <c r="H9" s="60"/>
      <c r="I9" s="61"/>
      <c r="J9" s="13"/>
    </row>
    <row r="10" spans="2:11" ht="45" customHeight="1" x14ac:dyDescent="0.35">
      <c r="B10" s="53" t="s">
        <v>43</v>
      </c>
      <c r="C10" s="54"/>
      <c r="D10" s="54"/>
      <c r="E10" s="54"/>
      <c r="F10" s="54"/>
      <c r="G10" s="54"/>
      <c r="H10" s="54"/>
      <c r="I10" s="55"/>
      <c r="J10" s="13"/>
    </row>
    <row r="11" spans="2:11" ht="45" customHeight="1" x14ac:dyDescent="0.35">
      <c r="B11" s="53" t="s">
        <v>44</v>
      </c>
      <c r="C11" s="54"/>
      <c r="D11" s="54"/>
      <c r="E11" s="54"/>
      <c r="F11" s="54"/>
      <c r="G11" s="54"/>
      <c r="H11" s="54"/>
      <c r="I11" s="55"/>
      <c r="J11" s="13"/>
    </row>
    <row r="12" spans="2:11" ht="45" customHeight="1" thickBot="1" x14ac:dyDescent="0.4">
      <c r="B12" s="62" t="s">
        <v>45</v>
      </c>
      <c r="C12" s="63"/>
      <c r="D12" s="63"/>
      <c r="E12" s="63"/>
      <c r="F12" s="63"/>
      <c r="G12" s="63"/>
      <c r="H12" s="63"/>
      <c r="I12" s="64"/>
      <c r="J12" s="14"/>
    </row>
    <row r="13" spans="2:11" s="12" customFormat="1" ht="15" thickBot="1" x14ac:dyDescent="0.4">
      <c r="B13" s="37"/>
      <c r="C13" s="38"/>
      <c r="D13" s="38"/>
      <c r="E13" s="38"/>
      <c r="F13" s="38"/>
      <c r="G13" s="38"/>
      <c r="H13" s="38"/>
      <c r="I13" s="38"/>
      <c r="J13" s="38"/>
      <c r="K13" s="15"/>
    </row>
    <row r="14" spans="2:11" ht="35" customHeight="1" x14ac:dyDescent="0.35">
      <c r="B14" s="65" t="s">
        <v>52</v>
      </c>
      <c r="C14" s="66"/>
      <c r="D14" s="66"/>
      <c r="E14" s="66"/>
      <c r="F14" s="66"/>
      <c r="G14" s="66"/>
      <c r="H14" s="66"/>
      <c r="I14" s="66"/>
      <c r="J14" s="67"/>
    </row>
    <row r="15" spans="2:11" ht="15.65" customHeight="1" x14ac:dyDescent="0.35">
      <c r="B15" s="128" t="s">
        <v>4</v>
      </c>
      <c r="C15" s="129"/>
      <c r="D15" s="130"/>
      <c r="E15" s="131" t="s">
        <v>5</v>
      </c>
      <c r="F15" s="132" t="s">
        <v>6</v>
      </c>
      <c r="G15" s="130"/>
      <c r="H15" s="133" t="s">
        <v>7</v>
      </c>
      <c r="I15" s="134"/>
      <c r="J15" s="135"/>
    </row>
    <row r="16" spans="2:11" ht="12" customHeight="1" thickBot="1" x14ac:dyDescent="0.4">
      <c r="B16" s="119" t="s">
        <v>38</v>
      </c>
      <c r="C16" s="120"/>
      <c r="D16" s="121"/>
      <c r="E16" s="122">
        <v>100</v>
      </c>
      <c r="F16" s="123" t="str">
        <f>IF(E16=100,"neuplatňuje sa","sem doplň minimum")</f>
        <v>neuplatňuje sa</v>
      </c>
      <c r="G16" s="124"/>
      <c r="H16" s="125" t="str">
        <f>IF(E16=100,"neuplatňuje sa","sem doplň maximum")</f>
        <v>neuplatňuje sa</v>
      </c>
      <c r="I16" s="126"/>
      <c r="J16" s="127"/>
    </row>
    <row r="17" spans="2:10" ht="31" customHeight="1" thickBot="1" x14ac:dyDescent="0.4">
      <c r="B17" s="93" t="s">
        <v>41</v>
      </c>
      <c r="C17" s="88" t="s">
        <v>58</v>
      </c>
      <c r="D17" s="89"/>
      <c r="E17" s="90"/>
      <c r="F17" s="91" t="s">
        <v>81</v>
      </c>
      <c r="G17" s="91" t="s">
        <v>80</v>
      </c>
      <c r="H17" s="94" t="s">
        <v>51</v>
      </c>
      <c r="I17" s="16" t="s">
        <v>53</v>
      </c>
      <c r="J17" s="92" t="s">
        <v>79</v>
      </c>
    </row>
    <row r="18" spans="2:10" s="68" customFormat="1" ht="30.5" customHeight="1" thickBot="1" x14ac:dyDescent="0.4">
      <c r="B18" s="165" t="s">
        <v>59</v>
      </c>
      <c r="C18" s="166"/>
      <c r="D18" s="166"/>
      <c r="E18" s="166"/>
      <c r="F18" s="166"/>
      <c r="G18" s="166"/>
      <c r="H18" s="166"/>
      <c r="I18" s="166"/>
      <c r="J18" s="167"/>
    </row>
    <row r="19" spans="2:10" s="68" customFormat="1" ht="25" customHeight="1" thickBot="1" x14ac:dyDescent="0.4">
      <c r="B19" s="171" t="s">
        <v>46</v>
      </c>
      <c r="C19" s="162" t="s">
        <v>75</v>
      </c>
      <c r="D19" s="162"/>
      <c r="E19" s="162"/>
      <c r="F19" s="162"/>
      <c r="G19" s="162"/>
      <c r="H19" s="162"/>
      <c r="I19" s="163"/>
      <c r="J19" s="164"/>
    </row>
    <row r="20" spans="2:10" s="68" customFormat="1" ht="19.5" customHeight="1" x14ac:dyDescent="0.35">
      <c r="B20" s="172"/>
      <c r="C20" s="98" t="s">
        <v>62</v>
      </c>
      <c r="D20" s="98"/>
      <c r="E20" s="99"/>
      <c r="F20" s="102">
        <v>475760.3</v>
      </c>
      <c r="G20" s="82" t="s">
        <v>68</v>
      </c>
      <c r="H20" s="149" t="s">
        <v>71</v>
      </c>
      <c r="I20" s="155" t="s">
        <v>82</v>
      </c>
      <c r="J20" s="160">
        <v>0</v>
      </c>
    </row>
    <row r="21" spans="2:10" s="68" customFormat="1" ht="19.5" customHeight="1" thickBot="1" x14ac:dyDescent="0.4">
      <c r="B21" s="173"/>
      <c r="C21" s="84" t="s">
        <v>50</v>
      </c>
      <c r="D21" s="84"/>
      <c r="E21" s="85"/>
      <c r="F21" s="112">
        <v>30000</v>
      </c>
      <c r="G21" s="113" t="s">
        <v>69</v>
      </c>
      <c r="H21" s="149"/>
      <c r="I21" s="159"/>
      <c r="J21" s="161"/>
    </row>
    <row r="22" spans="2:10" s="68" customFormat="1" ht="24.5" customHeight="1" thickBot="1" x14ac:dyDescent="0.4">
      <c r="B22" s="171" t="s">
        <v>61</v>
      </c>
      <c r="C22" s="162" t="s">
        <v>76</v>
      </c>
      <c r="D22" s="162"/>
      <c r="E22" s="162"/>
      <c r="F22" s="162"/>
      <c r="G22" s="162"/>
      <c r="H22" s="162"/>
      <c r="I22" s="163"/>
      <c r="J22" s="164"/>
    </row>
    <row r="23" spans="2:10" s="68" customFormat="1" ht="19.5" customHeight="1" x14ac:dyDescent="0.35">
      <c r="B23" s="174"/>
      <c r="C23" s="84" t="s">
        <v>62</v>
      </c>
      <c r="D23" s="84"/>
      <c r="E23" s="85"/>
      <c r="F23" s="105">
        <v>756872.63</v>
      </c>
      <c r="G23" s="106" t="s">
        <v>68</v>
      </c>
      <c r="H23" s="149" t="s">
        <v>72</v>
      </c>
      <c r="I23" s="155" t="s">
        <v>82</v>
      </c>
      <c r="J23" s="158">
        <v>0</v>
      </c>
    </row>
    <row r="24" spans="2:10" s="68" customFormat="1" ht="19.5" customHeight="1" thickBot="1" x14ac:dyDescent="0.4">
      <c r="B24" s="175"/>
      <c r="C24" s="107" t="s">
        <v>50</v>
      </c>
      <c r="D24" s="107"/>
      <c r="E24" s="108"/>
      <c r="F24" s="103">
        <v>50000</v>
      </c>
      <c r="G24" s="83" t="s">
        <v>69</v>
      </c>
      <c r="H24" s="150"/>
      <c r="I24" s="159"/>
      <c r="J24" s="145"/>
    </row>
    <row r="25" spans="2:10" s="68" customFormat="1" ht="24.5" customHeight="1" thickBot="1" x14ac:dyDescent="0.4">
      <c r="B25" s="171" t="s">
        <v>63</v>
      </c>
      <c r="C25" s="162" t="s">
        <v>77</v>
      </c>
      <c r="D25" s="162"/>
      <c r="E25" s="162"/>
      <c r="F25" s="162"/>
      <c r="G25" s="162"/>
      <c r="H25" s="162"/>
      <c r="I25" s="163"/>
      <c r="J25" s="164"/>
    </row>
    <row r="26" spans="2:10" s="68" customFormat="1" ht="19.5" customHeight="1" x14ac:dyDescent="0.35">
      <c r="B26" s="174"/>
      <c r="C26" s="109" t="s">
        <v>62</v>
      </c>
      <c r="D26" s="109"/>
      <c r="E26" s="110"/>
      <c r="F26" s="111">
        <v>546669.61</v>
      </c>
      <c r="G26" s="106" t="s">
        <v>68</v>
      </c>
      <c r="H26" s="149" t="s">
        <v>74</v>
      </c>
      <c r="I26" s="155" t="s">
        <v>82</v>
      </c>
      <c r="J26" s="158">
        <v>0</v>
      </c>
    </row>
    <row r="27" spans="2:10" s="68" customFormat="1" ht="19.5" customHeight="1" thickBot="1" x14ac:dyDescent="0.4">
      <c r="B27" s="175"/>
      <c r="C27" s="86" t="s">
        <v>50</v>
      </c>
      <c r="D27" s="86"/>
      <c r="E27" s="87"/>
      <c r="F27" s="103">
        <v>30000</v>
      </c>
      <c r="G27" s="83" t="s">
        <v>69</v>
      </c>
      <c r="H27" s="150"/>
      <c r="I27" s="159"/>
      <c r="J27" s="145"/>
    </row>
    <row r="28" spans="2:10" s="68" customFormat="1" ht="24.5" customHeight="1" thickBot="1" x14ac:dyDescent="0.4">
      <c r="B28" s="171" t="s">
        <v>64</v>
      </c>
      <c r="C28" s="162" t="s">
        <v>78</v>
      </c>
      <c r="D28" s="162"/>
      <c r="E28" s="162"/>
      <c r="F28" s="162"/>
      <c r="G28" s="162"/>
      <c r="H28" s="162"/>
      <c r="I28" s="163"/>
      <c r="J28" s="164"/>
    </row>
    <row r="29" spans="2:10" s="68" customFormat="1" ht="19" customHeight="1" x14ac:dyDescent="0.35">
      <c r="B29" s="174"/>
      <c r="C29" s="98" t="s">
        <v>62</v>
      </c>
      <c r="D29" s="98"/>
      <c r="E29" s="99"/>
      <c r="F29" s="100">
        <v>273703.49</v>
      </c>
      <c r="G29" s="101" t="s">
        <v>68</v>
      </c>
      <c r="H29" s="154" t="s">
        <v>73</v>
      </c>
      <c r="I29" s="155" t="s">
        <v>82</v>
      </c>
      <c r="J29" s="156">
        <v>0</v>
      </c>
    </row>
    <row r="30" spans="2:10" s="68" customFormat="1" ht="19" customHeight="1" thickBot="1" x14ac:dyDescent="0.4">
      <c r="B30" s="175"/>
      <c r="C30" s="86" t="s">
        <v>50</v>
      </c>
      <c r="D30" s="86"/>
      <c r="E30" s="87"/>
      <c r="F30" s="103">
        <v>30000</v>
      </c>
      <c r="G30" s="83" t="s">
        <v>69</v>
      </c>
      <c r="H30" s="150"/>
      <c r="I30" s="157"/>
      <c r="J30" s="104"/>
    </row>
    <row r="31" spans="2:10" s="68" customFormat="1" ht="6.5" customHeight="1" thickBot="1" x14ac:dyDescent="0.4">
      <c r="B31" s="142"/>
      <c r="C31" s="143"/>
      <c r="D31" s="143"/>
      <c r="E31" s="143"/>
      <c r="F31" s="143"/>
      <c r="G31" s="143"/>
      <c r="H31" s="143"/>
      <c r="I31" s="143"/>
      <c r="J31" s="144"/>
    </row>
    <row r="32" spans="2:10" s="68" customFormat="1" ht="30.5" customHeight="1" thickBot="1" x14ac:dyDescent="0.4">
      <c r="B32" s="189" t="s">
        <v>60</v>
      </c>
      <c r="C32" s="190"/>
      <c r="D32" s="190"/>
      <c r="E32" s="190"/>
      <c r="F32" s="190"/>
      <c r="G32" s="190"/>
      <c r="H32" s="190"/>
      <c r="I32" s="140"/>
      <c r="J32" s="141"/>
    </row>
    <row r="33" spans="2:11" s="68" customFormat="1" ht="25" customHeight="1" x14ac:dyDescent="0.35">
      <c r="B33" s="168" t="s">
        <v>65</v>
      </c>
      <c r="C33" s="33" t="s">
        <v>54</v>
      </c>
      <c r="D33" s="33"/>
      <c r="E33" s="34"/>
      <c r="F33" s="188">
        <v>475760.3</v>
      </c>
      <c r="G33" s="81" t="s">
        <v>68</v>
      </c>
      <c r="H33" s="149" t="s">
        <v>73</v>
      </c>
      <c r="I33" s="151" t="s">
        <v>82</v>
      </c>
      <c r="J33" s="137">
        <v>0</v>
      </c>
    </row>
    <row r="34" spans="2:11" s="68" customFormat="1" ht="25" customHeight="1" x14ac:dyDescent="0.35">
      <c r="B34" s="169" t="s">
        <v>66</v>
      </c>
      <c r="C34" s="33" t="s">
        <v>55</v>
      </c>
      <c r="D34" s="33"/>
      <c r="E34" s="34"/>
      <c r="F34" s="95">
        <v>756872.63</v>
      </c>
      <c r="G34" s="96" t="s">
        <v>68</v>
      </c>
      <c r="H34" s="149"/>
      <c r="I34" s="152" t="s">
        <v>82</v>
      </c>
      <c r="J34" s="138">
        <v>0</v>
      </c>
    </row>
    <row r="35" spans="2:11" s="68" customFormat="1" ht="25" customHeight="1" x14ac:dyDescent="0.35">
      <c r="B35" s="169" t="s">
        <v>67</v>
      </c>
      <c r="C35" s="33" t="s">
        <v>56</v>
      </c>
      <c r="D35" s="33"/>
      <c r="E35" s="34"/>
      <c r="F35" s="97">
        <v>546669.61</v>
      </c>
      <c r="G35" s="96" t="s">
        <v>70</v>
      </c>
      <c r="H35" s="149"/>
      <c r="I35" s="152" t="s">
        <v>82</v>
      </c>
      <c r="J35" s="138">
        <v>0</v>
      </c>
    </row>
    <row r="36" spans="2:11" s="68" customFormat="1" ht="25" customHeight="1" thickBot="1" x14ac:dyDescent="0.4">
      <c r="B36" s="170">
        <v>8</v>
      </c>
      <c r="C36" s="114" t="s">
        <v>57</v>
      </c>
      <c r="D36" s="115"/>
      <c r="E36" s="116"/>
      <c r="F36" s="117">
        <v>273703.49</v>
      </c>
      <c r="G36" s="118" t="s">
        <v>68</v>
      </c>
      <c r="H36" s="150"/>
      <c r="I36" s="153" t="s">
        <v>82</v>
      </c>
      <c r="J36" s="139">
        <v>0</v>
      </c>
    </row>
    <row r="37" spans="2:11" ht="35.5" customHeight="1" thickBot="1" x14ac:dyDescent="0.4">
      <c r="B37" s="178" t="s">
        <v>85</v>
      </c>
      <c r="C37" s="179"/>
      <c r="D37" s="179"/>
      <c r="E37" s="179"/>
      <c r="F37" s="179"/>
      <c r="G37" s="179"/>
      <c r="H37" s="179"/>
      <c r="I37" s="180"/>
      <c r="J37" s="181">
        <f>SUM(J20,J23,J26,J29,J33,J34,J35,J36)</f>
        <v>0</v>
      </c>
    </row>
    <row r="38" spans="2:11" ht="11.5" customHeight="1" x14ac:dyDescent="0.35">
      <c r="B38" s="182" t="s">
        <v>8</v>
      </c>
      <c r="C38" s="183"/>
      <c r="D38" s="183"/>
      <c r="E38" s="184"/>
      <c r="F38" s="185" t="str">
        <f>IF(E16=100,"Toto je jediné kritérium a prepočet na body sa preto neuplatňuje",IF(B16="čím menej, tým lepšie",(E16*(H16-J37)/(H16-F16)),(E16*(J37-F16)/(H16-F16))))</f>
        <v>Toto je jediné kritérium a prepočet na body sa preto neuplatňuje</v>
      </c>
      <c r="G38" s="186"/>
      <c r="H38" s="186"/>
      <c r="I38" s="186"/>
      <c r="J38" s="187"/>
    </row>
    <row r="39" spans="2:11" ht="10.5" customHeight="1" thickBot="1" x14ac:dyDescent="0.4">
      <c r="B39" s="194"/>
      <c r="C39" s="194"/>
      <c r="D39" s="194"/>
      <c r="E39" s="194"/>
      <c r="F39" s="194"/>
      <c r="G39" s="194"/>
      <c r="H39" s="194"/>
      <c r="I39" s="194"/>
      <c r="J39" s="194"/>
    </row>
    <row r="40" spans="2:11" ht="34.5" customHeight="1" thickBot="1" x14ac:dyDescent="0.4">
      <c r="B40" s="196" t="s">
        <v>86</v>
      </c>
      <c r="C40" s="197"/>
      <c r="D40" s="197"/>
      <c r="E40" s="197"/>
      <c r="F40" s="197"/>
      <c r="G40" s="197"/>
      <c r="H40" s="197"/>
      <c r="I40" s="198"/>
      <c r="J40" s="199">
        <v>0</v>
      </c>
    </row>
    <row r="41" spans="2:11" ht="10.5" customHeight="1" thickBot="1" x14ac:dyDescent="0.4">
      <c r="B41" s="195"/>
      <c r="C41" s="195"/>
      <c r="D41" s="195"/>
      <c r="E41" s="195"/>
      <c r="F41" s="195"/>
      <c r="G41" s="195"/>
      <c r="H41" s="195"/>
      <c r="I41" s="195"/>
      <c r="J41" s="195"/>
    </row>
    <row r="42" spans="2:11" ht="42.5" customHeight="1" thickBot="1" x14ac:dyDescent="0.4">
      <c r="B42" s="191" t="s">
        <v>87</v>
      </c>
      <c r="C42" s="192"/>
      <c r="D42" s="192"/>
      <c r="E42" s="192"/>
      <c r="F42" s="192"/>
      <c r="G42" s="192"/>
      <c r="H42" s="192"/>
      <c r="I42" s="193"/>
      <c r="J42" s="200">
        <f>6*(J37+J40)</f>
        <v>0</v>
      </c>
    </row>
    <row r="43" spans="2:11" ht="14" customHeight="1" thickBot="1" x14ac:dyDescent="0.4">
      <c r="B43" s="176"/>
      <c r="C43" s="176"/>
      <c r="D43" s="176"/>
      <c r="E43" s="176"/>
      <c r="F43" s="176"/>
      <c r="G43" s="176"/>
      <c r="H43" s="176"/>
      <c r="I43" s="176"/>
      <c r="J43" s="177"/>
    </row>
    <row r="44" spans="2:11" ht="32.5" customHeight="1" thickBot="1" x14ac:dyDescent="0.4">
      <c r="B44" s="71" t="s">
        <v>47</v>
      </c>
      <c r="C44" s="72"/>
      <c r="D44" s="72"/>
      <c r="E44" s="72"/>
      <c r="F44" s="72"/>
      <c r="G44" s="72"/>
      <c r="H44" s="72"/>
      <c r="I44" s="72"/>
      <c r="J44" s="73"/>
    </row>
    <row r="45" spans="2:11" s="74" customFormat="1" ht="29.5" customHeight="1" thickBot="1" x14ac:dyDescent="0.4">
      <c r="B45" s="75" t="s">
        <v>83</v>
      </c>
      <c r="C45" s="76"/>
      <c r="D45" s="76"/>
      <c r="E45" s="76"/>
      <c r="F45" s="76"/>
      <c r="G45" s="76"/>
      <c r="H45" s="76"/>
      <c r="I45" s="77"/>
      <c r="J45" s="136">
        <f>J33</f>
        <v>0</v>
      </c>
    </row>
    <row r="46" spans="2:11" s="78" customFormat="1" ht="29.5" customHeight="1" thickBot="1" x14ac:dyDescent="0.4">
      <c r="B46" s="146" t="s">
        <v>84</v>
      </c>
      <c r="C46" s="147"/>
      <c r="D46" s="147"/>
      <c r="E46" s="147"/>
      <c r="F46" s="147"/>
      <c r="G46" s="147"/>
      <c r="H46" s="147"/>
      <c r="I46" s="147"/>
      <c r="J46" s="148"/>
      <c r="K46" s="79"/>
    </row>
    <row r="47" spans="2:11" ht="15.65" customHeight="1" x14ac:dyDescent="0.35">
      <c r="B47" s="23" t="s">
        <v>9</v>
      </c>
      <c r="C47" s="24"/>
      <c r="D47" s="25"/>
      <c r="E47" s="29" t="s">
        <v>40</v>
      </c>
      <c r="F47" s="30"/>
      <c r="G47" s="17" t="s">
        <v>10</v>
      </c>
      <c r="H47" s="18"/>
      <c r="I47" s="18"/>
      <c r="J47" s="19"/>
    </row>
    <row r="48" spans="2:11" ht="11.5" customHeight="1" thickBot="1" x14ac:dyDescent="0.4">
      <c r="B48" s="26"/>
      <c r="C48" s="27"/>
      <c r="D48" s="28"/>
      <c r="E48" s="31"/>
      <c r="F48" s="32"/>
      <c r="G48" s="20"/>
      <c r="H48" s="21"/>
      <c r="I48" s="21"/>
      <c r="J48" s="22"/>
    </row>
  </sheetData>
  <mergeCells count="71">
    <mergeCell ref="B45:I45"/>
    <mergeCell ref="B46:J46"/>
    <mergeCell ref="G47:J48"/>
    <mergeCell ref="B39:J39"/>
    <mergeCell ref="B40:I40"/>
    <mergeCell ref="B42:I42"/>
    <mergeCell ref="B43:J43"/>
    <mergeCell ref="B37:I37"/>
    <mergeCell ref="B38:E38"/>
    <mergeCell ref="F38:J38"/>
    <mergeCell ref="B44:J44"/>
    <mergeCell ref="H33:H36"/>
    <mergeCell ref="I23:I24"/>
    <mergeCell ref="J23:J24"/>
    <mergeCell ref="I26:I27"/>
    <mergeCell ref="J26:J27"/>
    <mergeCell ref="I29:I30"/>
    <mergeCell ref="J29:J30"/>
    <mergeCell ref="C26:E26"/>
    <mergeCell ref="C27:E27"/>
    <mergeCell ref="B29:B30"/>
    <mergeCell ref="B26:B27"/>
    <mergeCell ref="C29:E29"/>
    <mergeCell ref="C30:E30"/>
    <mergeCell ref="C28:J28"/>
    <mergeCell ref="H26:H27"/>
    <mergeCell ref="H29:H30"/>
    <mergeCell ref="B18:J18"/>
    <mergeCell ref="C22:J22"/>
    <mergeCell ref="C19:J19"/>
    <mergeCell ref="H20:H21"/>
    <mergeCell ref="J20:J21"/>
    <mergeCell ref="B20:B21"/>
    <mergeCell ref="B23:B24"/>
    <mergeCell ref="C25:J25"/>
    <mergeCell ref="C23:E23"/>
    <mergeCell ref="C24:E24"/>
    <mergeCell ref="H23:H24"/>
    <mergeCell ref="B8:J8"/>
    <mergeCell ref="F15:G15"/>
    <mergeCell ref="B14:J14"/>
    <mergeCell ref="B9:I9"/>
    <mergeCell ref="B10:I10"/>
    <mergeCell ref="B11:I11"/>
    <mergeCell ref="B12:I12"/>
    <mergeCell ref="B1:J1"/>
    <mergeCell ref="B2:J2"/>
    <mergeCell ref="B13:J13"/>
    <mergeCell ref="B3:J3"/>
    <mergeCell ref="B4:J4"/>
    <mergeCell ref="F5:J5"/>
    <mergeCell ref="H6:J6"/>
    <mergeCell ref="B5:E5"/>
    <mergeCell ref="B6:E6"/>
    <mergeCell ref="F6:G6"/>
    <mergeCell ref="B7:J7"/>
    <mergeCell ref="C17:E17"/>
    <mergeCell ref="B15:D15"/>
    <mergeCell ref="C36:E36"/>
    <mergeCell ref="F16:G16"/>
    <mergeCell ref="B16:D16"/>
    <mergeCell ref="C20:E20"/>
    <mergeCell ref="C21:E21"/>
    <mergeCell ref="I20:I21"/>
    <mergeCell ref="C33:E33"/>
    <mergeCell ref="B47:D48"/>
    <mergeCell ref="E47:F48"/>
    <mergeCell ref="C34:E34"/>
    <mergeCell ref="C35:E35"/>
    <mergeCell ref="B31:J31"/>
    <mergeCell ref="B32:J32"/>
  </mergeCells>
  <dataValidations count="2">
    <dataValidation type="list" allowBlank="1" showInputMessage="1" showErrorMessage="1" sqref="F6" xr:uid="{8EC8F429-3BAF-4788-9EDF-672EA5338C42}">
      <formula1>"Som platcom DPH,Nie som platcom DPH"</formula1>
    </dataValidation>
    <dataValidation type="list" allowBlank="1" showInputMessage="1" showErrorMessage="1" sqref="B16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9</xdr:col>
                    <xdr:colOff>0</xdr:colOff>
                    <xdr:row>8</xdr:row>
                    <xdr:rowOff>0</xdr:rowOff>
                  </from>
                  <to>
                    <xdr:col>11</xdr:col>
                    <xdr:colOff>381000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9</xdr:col>
                    <xdr:colOff>0</xdr:colOff>
                    <xdr:row>9</xdr:row>
                    <xdr:rowOff>0</xdr:rowOff>
                  </from>
                  <to>
                    <xdr:col>11</xdr:col>
                    <xdr:colOff>381000</xdr:colOff>
                    <xdr:row>9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9</xdr:col>
                    <xdr:colOff>0</xdr:colOff>
                    <xdr:row>11</xdr:row>
                    <xdr:rowOff>0</xdr:rowOff>
                  </from>
                  <to>
                    <xdr:col>11</xdr:col>
                    <xdr:colOff>381000</xdr:colOff>
                    <xdr:row>11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9</xdr:col>
                    <xdr:colOff>0</xdr:colOff>
                    <xdr:row>10</xdr:row>
                    <xdr:rowOff>0</xdr:rowOff>
                  </from>
                  <to>
                    <xdr:col>11</xdr:col>
                    <xdr:colOff>381000</xdr:colOff>
                    <xdr:row>10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9</xdr:col>
                    <xdr:colOff>0</xdr:colOff>
                    <xdr:row>8</xdr:row>
                    <xdr:rowOff>0</xdr:rowOff>
                  </from>
                  <to>
                    <xdr:col>11</xdr:col>
                    <xdr:colOff>330200</xdr:colOff>
                    <xdr:row>8</xdr:row>
                    <xdr:rowOff>565150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8" zoomScaleNormal="100" zoomScaleSheetLayoutView="100" workbookViewId="0">
      <selection activeCell="A20" sqref="A20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11</v>
      </c>
    </row>
    <row r="3" spans="1:1" x14ac:dyDescent="0.35">
      <c r="A3" s="2"/>
    </row>
    <row r="4" spans="1:1" x14ac:dyDescent="0.35">
      <c r="A4" s="7" t="s">
        <v>12</v>
      </c>
    </row>
    <row r="5" spans="1:1" x14ac:dyDescent="0.35">
      <c r="A5" s="2"/>
    </row>
    <row r="6" spans="1:1" x14ac:dyDescent="0.35">
      <c r="A6" s="5" t="s">
        <v>13</v>
      </c>
    </row>
    <row r="7" spans="1:1" x14ac:dyDescent="0.35">
      <c r="A7" s="6"/>
    </row>
    <row r="8" spans="1:1" ht="60.75" customHeight="1" x14ac:dyDescent="0.35">
      <c r="A8" s="8" t="s">
        <v>14</v>
      </c>
    </row>
    <row r="9" spans="1:1" x14ac:dyDescent="0.35">
      <c r="A9" s="8"/>
    </row>
    <row r="10" spans="1:1" x14ac:dyDescent="0.35">
      <c r="A10" s="8" t="s">
        <v>15</v>
      </c>
    </row>
    <row r="11" spans="1:1" x14ac:dyDescent="0.35">
      <c r="A11" s="8" t="s">
        <v>16</v>
      </c>
    </row>
    <row r="12" spans="1:1" x14ac:dyDescent="0.35">
      <c r="A12" s="8" t="s">
        <v>17</v>
      </c>
    </row>
    <row r="13" spans="1:1" x14ac:dyDescent="0.35">
      <c r="A13" s="8" t="s">
        <v>18</v>
      </c>
    </row>
    <row r="14" spans="1:1" x14ac:dyDescent="0.35">
      <c r="A14" s="8" t="s">
        <v>19</v>
      </c>
    </row>
    <row r="15" spans="1:1" x14ac:dyDescent="0.35">
      <c r="A15" s="8" t="s">
        <v>20</v>
      </c>
    </row>
    <row r="16" spans="1:1" x14ac:dyDescent="0.35">
      <c r="A16" s="8" t="s">
        <v>21</v>
      </c>
    </row>
    <row r="17" spans="1:1" ht="29" x14ac:dyDescent="0.35">
      <c r="A17" s="8" t="s">
        <v>22</v>
      </c>
    </row>
    <row r="18" spans="1:1" x14ac:dyDescent="0.35">
      <c r="A18" s="8" t="s">
        <v>23</v>
      </c>
    </row>
    <row r="19" spans="1:1" x14ac:dyDescent="0.35">
      <c r="A19" s="8" t="s">
        <v>24</v>
      </c>
    </row>
    <row r="20" spans="1:1" x14ac:dyDescent="0.35">
      <c r="A20" s="8" t="s">
        <v>25</v>
      </c>
    </row>
    <row r="21" spans="1:1" ht="29" x14ac:dyDescent="0.35">
      <c r="A21" s="8" t="s">
        <v>26</v>
      </c>
    </row>
    <row r="22" spans="1:1" x14ac:dyDescent="0.35">
      <c r="A22" s="8" t="s">
        <v>27</v>
      </c>
    </row>
    <row r="23" spans="1:1" x14ac:dyDescent="0.35">
      <c r="A23" s="9"/>
    </row>
    <row r="24" spans="1:1" ht="58" x14ac:dyDescent="0.35">
      <c r="A24" s="8" t="s">
        <v>28</v>
      </c>
    </row>
    <row r="25" spans="1:1" ht="13.5" customHeight="1" x14ac:dyDescent="0.35">
      <c r="A25" s="8"/>
    </row>
    <row r="26" spans="1:1" ht="29" x14ac:dyDescent="0.35">
      <c r="A26" s="8" t="s">
        <v>29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8" zoomScaleNormal="100" zoomScaleSheetLayoutView="100" workbookViewId="0">
      <selection activeCell="A13" sqref="A13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30</v>
      </c>
    </row>
    <row r="3" spans="1:1" x14ac:dyDescent="0.35">
      <c r="A3" s="2"/>
    </row>
    <row r="4" spans="1:1" x14ac:dyDescent="0.35">
      <c r="A4" s="8" t="s">
        <v>12</v>
      </c>
    </row>
    <row r="5" spans="1:1" x14ac:dyDescent="0.35">
      <c r="A5" s="9"/>
    </row>
    <row r="6" spans="1:1" x14ac:dyDescent="0.35">
      <c r="A6" s="11" t="s">
        <v>13</v>
      </c>
    </row>
    <row r="7" spans="1:1" x14ac:dyDescent="0.35">
      <c r="A7" s="8"/>
    </row>
    <row r="8" spans="1:1" ht="60.75" customHeight="1" x14ac:dyDescent="0.35">
      <c r="A8" s="8" t="s">
        <v>31</v>
      </c>
    </row>
    <row r="9" spans="1:1" x14ac:dyDescent="0.35">
      <c r="A9" s="8" t="s">
        <v>32</v>
      </c>
    </row>
    <row r="10" spans="1:1" x14ac:dyDescent="0.35">
      <c r="A10" s="10"/>
    </row>
    <row r="11" spans="1:1" ht="29" x14ac:dyDescent="0.35">
      <c r="A11" s="8" t="s">
        <v>33</v>
      </c>
    </row>
    <row r="12" spans="1:1" x14ac:dyDescent="0.35">
      <c r="A12" s="8"/>
    </row>
    <row r="13" spans="1:1" ht="29" x14ac:dyDescent="0.35">
      <c r="A13" s="8" t="s">
        <v>34</v>
      </c>
    </row>
    <row r="14" spans="1:1" x14ac:dyDescent="0.35">
      <c r="A14" s="8"/>
    </row>
    <row r="15" spans="1:1" ht="29" x14ac:dyDescent="0.35">
      <c r="A15" s="8" t="s">
        <v>35</v>
      </c>
    </row>
    <row r="16" spans="1:1" x14ac:dyDescent="0.35">
      <c r="A16" s="8"/>
    </row>
    <row r="17" spans="1:1" ht="58" x14ac:dyDescent="0.35">
      <c r="A17" s="8" t="s">
        <v>36</v>
      </c>
    </row>
    <row r="18" spans="1:1" x14ac:dyDescent="0.35">
      <c r="A18" s="8"/>
    </row>
    <row r="19" spans="1:1" ht="72.5" x14ac:dyDescent="0.35">
      <c r="A19" s="8" t="s">
        <v>37</v>
      </c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ht="13.5" customHeight="1" x14ac:dyDescent="0.35">
      <c r="A25" s="3"/>
    </row>
    <row r="26" spans="1:1" ht="15.5" x14ac:dyDescent="0.3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e8f9505-064d-46fc-928b-aa37b10c722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E741403AC17C469D08A59BF300202F" ma:contentTypeVersion="18" ma:contentTypeDescription="Create a new document." ma:contentTypeScope="" ma:versionID="e2670d09a22d4985147533113c28e67e">
  <xsd:schema xmlns:xsd="http://www.w3.org/2001/XMLSchema" xmlns:xs="http://www.w3.org/2001/XMLSchema" xmlns:p="http://schemas.microsoft.com/office/2006/metadata/properties" xmlns:ns3="0e8f9505-064d-46fc-928b-aa37b10c7221" xmlns:ns4="4a83f8eb-5be1-46d3-b1c7-ed2fb4947497" targetNamespace="http://schemas.microsoft.com/office/2006/metadata/properties" ma:root="true" ma:fieldsID="dc24edf4f3643a06c2a52546990782ec" ns3:_="" ns4:_="">
    <xsd:import namespace="0e8f9505-064d-46fc-928b-aa37b10c7221"/>
    <xsd:import namespace="4a83f8eb-5be1-46d3-b1c7-ed2fb494749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8f9505-064d-46fc-928b-aa37b10c72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3f8eb-5be1-46d3-b1c7-ed2fb494749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3BD455-CE9E-4AB2-8BBB-ED95591DBF91}">
  <ds:schemaRefs>
    <ds:schemaRef ds:uri="0e8f9505-064d-46fc-928b-aa37b10c7221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4a83f8eb-5be1-46d3-b1c7-ed2fb4947497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6EB785-E0E4-4E80-93B0-285B114B41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8f9505-064d-46fc-928b-aa37b10c7221"/>
    <ds:schemaRef ds:uri="4a83f8eb-5be1-46d3-b1c7-ed2fb49474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Ponuka uchádzača</vt:lpstr>
      <vt:lpstr>Koneční užívatelia výhod</vt:lpstr>
      <vt:lpstr>Medzinárodné sankcie</vt:lpstr>
      <vt:lpstr>'Koneční užívatelia výhod'!Oblasť_tlače</vt:lpstr>
      <vt:lpstr>'Medzinárodné sankcie'!Oblasť_tlače</vt:lpstr>
      <vt:lpstr>'Ponuka uchádzača'!Oblasť_tlače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Ing.</cp:lastModifiedBy>
  <cp:revision/>
  <cp:lastPrinted>2026-04-30T11:47:33Z</cp:lastPrinted>
  <dcterms:created xsi:type="dcterms:W3CDTF">2022-09-22T09:41:16Z</dcterms:created>
  <dcterms:modified xsi:type="dcterms:W3CDTF">2026-04-30T13:58:13Z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0x01010021E741403AC17C469D08A59BF300202F</vt:lpwstr>
  </property>
</Properties>
</file>