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98095864/01_Súťažné podklady/"/>
    </mc:Choice>
  </mc:AlternateContent>
  <xr:revisionPtr revIDLastSave="24" documentId="8_{440DF838-C53D-422A-BA04-BEB3760D1EC6}" xr6:coauthVersionLast="47" xr6:coauthVersionMax="47" xr10:uidLastSave="{A6D39F8A-7BDE-4CA3-B1CD-F0DE4FDEF83F}"/>
  <bookViews>
    <workbookView xWindow="0" yWindow="225" windowWidth="25410" windowHeight="14025" xr2:uid="{2E2475D4-5953-4738-9884-0479B5795590}"/>
  </bookViews>
  <sheets>
    <sheet name="Časť č. 1" sheetId="1" r:id="rId1"/>
    <sheet name="Časť č. 2" sheetId="2" r:id="rId2"/>
    <sheet name="Časť č. 3" sheetId="3" r:id="rId3"/>
    <sheet name="Časť č. 4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4" l="1"/>
  <c r="G16" i="4" s="1"/>
  <c r="H16" i="4" s="1"/>
  <c r="H6" i="4"/>
  <c r="I6" i="4"/>
  <c r="G7" i="4"/>
  <c r="H7" i="4" s="1"/>
  <c r="G8" i="4"/>
  <c r="H8" i="4"/>
  <c r="I8" i="4"/>
  <c r="G9" i="4"/>
  <c r="H9" i="4"/>
  <c r="I9" i="4"/>
  <c r="G10" i="4"/>
  <c r="H10" i="4"/>
  <c r="I10" i="4"/>
  <c r="G11" i="4"/>
  <c r="H11" i="4" s="1"/>
  <c r="G12" i="4"/>
  <c r="H12" i="4"/>
  <c r="I12" i="4"/>
  <c r="G13" i="4"/>
  <c r="H13" i="4"/>
  <c r="I13" i="4"/>
  <c r="G14" i="4"/>
  <c r="H14" i="4"/>
  <c r="I14" i="4"/>
  <c r="G15" i="4"/>
  <c r="H15" i="4" s="1"/>
  <c r="G6" i="3"/>
  <c r="G8" i="3" s="1"/>
  <c r="H8" i="3" s="1"/>
  <c r="H6" i="3"/>
  <c r="I6" i="3"/>
  <c r="G7" i="3"/>
  <c r="H7" i="3" s="1"/>
  <c r="G6" i="2"/>
  <c r="I6" i="2" s="1"/>
  <c r="H6" i="2"/>
  <c r="G7" i="2"/>
  <c r="H7" i="2"/>
  <c r="I7" i="2" s="1"/>
  <c r="G8" i="2"/>
  <c r="H8" i="2"/>
  <c r="I8" i="2"/>
  <c r="G9" i="2"/>
  <c r="H9" i="2"/>
  <c r="I9" i="2"/>
  <c r="G10" i="2"/>
  <c r="I10" i="2" s="1"/>
  <c r="H10" i="2"/>
  <c r="G11" i="2"/>
  <c r="H11" i="2"/>
  <c r="I11" i="2"/>
  <c r="G12" i="2"/>
  <c r="H12" i="2"/>
  <c r="I12" i="2"/>
  <c r="G13" i="2"/>
  <c r="H13" i="2" s="1"/>
  <c r="G6" i="1"/>
  <c r="H6" i="1"/>
  <c r="I6" i="1"/>
  <c r="G7" i="1"/>
  <c r="H7" i="1"/>
  <c r="I7" i="1"/>
  <c r="G8" i="1"/>
  <c r="H8" i="1" s="1"/>
  <c r="I8" i="1" s="1"/>
  <c r="G9" i="1"/>
  <c r="H9" i="1" s="1"/>
  <c r="G10" i="1"/>
  <c r="H10" i="1"/>
  <c r="I10" i="1"/>
  <c r="G11" i="1"/>
  <c r="H11" i="1"/>
  <c r="I11" i="1"/>
  <c r="G12" i="1"/>
  <c r="H12" i="1"/>
  <c r="I12" i="1"/>
  <c r="G13" i="1"/>
  <c r="H13" i="1" s="1"/>
  <c r="G14" i="1"/>
  <c r="H14" i="1"/>
  <c r="I14" i="1"/>
  <c r="G15" i="1"/>
  <c r="H15" i="1"/>
  <c r="I15" i="1"/>
  <c r="G16" i="1"/>
  <c r="H16" i="1"/>
  <c r="I16" i="1"/>
  <c r="G17" i="1"/>
  <c r="H17" i="1" s="1"/>
  <c r="G18" i="1"/>
  <c r="H18" i="1"/>
  <c r="I18" i="1"/>
  <c r="G19" i="1"/>
  <c r="H19" i="1"/>
  <c r="I19" i="1"/>
  <c r="G20" i="1"/>
  <c r="H20" i="1"/>
  <c r="I20" i="1"/>
  <c r="G21" i="1"/>
  <c r="H21" i="1" s="1"/>
  <c r="G22" i="1"/>
  <c r="H22" i="1" s="1"/>
  <c r="I15" i="4" l="1"/>
  <c r="I11" i="4"/>
  <c r="I7" i="4"/>
  <c r="I16" i="4" s="1"/>
  <c r="I7" i="3"/>
  <c r="I8" i="3" s="1"/>
  <c r="I13" i="2"/>
  <c r="I9" i="1"/>
  <c r="I22" i="1" s="1"/>
  <c r="I21" i="1"/>
  <c r="I17" i="1"/>
  <c r="I13" i="1"/>
</calcChain>
</file>

<file path=xl/sharedStrings.xml><?xml version="1.0" encoding="utf-8"?>
<sst xmlns="http://schemas.openxmlformats.org/spreadsheetml/2006/main" count="114" uniqueCount="53">
  <si>
    <t>Časť zákazky č. 1 - Ponuka</t>
  </si>
  <si>
    <t>Notebooky, monitory a stolové počítače</t>
  </si>
  <si>
    <t>P.č.</t>
  </si>
  <si>
    <t>Názov položky</t>
  </si>
  <si>
    <t>merná jednotka</t>
  </si>
  <si>
    <t>Počet kusov</t>
  </si>
  <si>
    <t>Jednotková cena v EUR bez DPH</t>
  </si>
  <si>
    <t>Cena celkom v EUR bez DPH</t>
  </si>
  <si>
    <t>Výška DPH</t>
  </si>
  <si>
    <t>Cena celkom v EUR s DPH</t>
  </si>
  <si>
    <t>Notebook - Low end (lehota dodania 30 kal. dní)</t>
  </si>
  <si>
    <t>ks</t>
  </si>
  <si>
    <t>Notebook - Low end (lehota dodania 14 kal. dní)</t>
  </si>
  <si>
    <t>Notebook - Middle end (lehota dodania 30 kal. dní)</t>
  </si>
  <si>
    <t>Notebook - Middle end (lehota dodania 14 kal. dní)</t>
  </si>
  <si>
    <t>Notebook - Middle end MC OS (lehota dodania 30 kal. dní)</t>
  </si>
  <si>
    <t>Notebook - Middle end MC OS (lehota dodania 14 kal. dní)</t>
  </si>
  <si>
    <t>Notebook - High end (lehota dodania 30 kal. dní)</t>
  </si>
  <si>
    <t>Notebook - High end (lehota dodania 14 kal. dní)</t>
  </si>
  <si>
    <t>Notebook - High end MAC OS (lehota dodania 30 kal. dní)</t>
  </si>
  <si>
    <t>Monitor 27 s dokovacou funkciou (lehota dodania 30 kal. dní)</t>
  </si>
  <si>
    <t>Monitor 27 klasický (lehota dodania 30 kal. dní)</t>
  </si>
  <si>
    <t>Monitor 24 s dokovacou funkciou (lehota dodania 30 kal. dní)</t>
  </si>
  <si>
    <t>Monitor 24 klasický (lehota dodania 30 kal. dní)</t>
  </si>
  <si>
    <t>Dokovacia stanica (lehota dodania 30 kal. dní)</t>
  </si>
  <si>
    <t>Stolové PC - Desktop tower (lehota dodania 30 kal. dní)</t>
  </si>
  <si>
    <t>Projektor (lehota dodania 30 kal. dní)</t>
  </si>
  <si>
    <t>Cena celkom za celý predmet zákazky</t>
  </si>
  <si>
    <t>Časť zákazky č. 2 - Ponuka</t>
  </si>
  <si>
    <t>Mobilné telefóny a tablety</t>
  </si>
  <si>
    <t>Mobilný telefón - Low end</t>
  </si>
  <si>
    <t>Mobilný telefón - Middle end variant 1</t>
  </si>
  <si>
    <t>Mobilný telefón - Middle end variant 2</t>
  </si>
  <si>
    <t>Mobilný telefón - High end</t>
  </si>
  <si>
    <t>Mobilný telefón - High end iOS</t>
  </si>
  <si>
    <t>Tablet - Android</t>
  </si>
  <si>
    <t>Tablet - iOS</t>
  </si>
  <si>
    <t>Časť zákazky č. 3 - Ponuka</t>
  </si>
  <si>
    <t>Tlačiarne</t>
  </si>
  <si>
    <t>Tlačiareň Čiernobiela A4</t>
  </si>
  <si>
    <t>Tlačiareň Farebná A4</t>
  </si>
  <si>
    <t>Časť zákazky č. 4 - Ponuka</t>
  </si>
  <si>
    <t>Klávesnica a myš (set - bezdrátový)</t>
  </si>
  <si>
    <t>Klávesnica a myš (set - drátový)</t>
  </si>
  <si>
    <t>Myš (bezdrátová)</t>
  </si>
  <si>
    <t>Myš (drátová)</t>
  </si>
  <si>
    <t>Klávesnica (bezdrátová)</t>
  </si>
  <si>
    <t>Klávesnica (drátová)</t>
  </si>
  <si>
    <t>Slúchadlá s mikrofónom (bezdrátové)</t>
  </si>
  <si>
    <t>Slúchadlá s mikrofónom (drátové)</t>
  </si>
  <si>
    <t>Slúchadlá štuplové (bezdrátové)</t>
  </si>
  <si>
    <t>Podložka pod myš</t>
  </si>
  <si>
    <t>Príslušenstvo k IKT zariadeniam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</si>
</sst>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Museo Sans 300"/>
      <family val="3"/>
    </font>
    <font>
      <sz val="14"/>
      <name val="Museo Sans 300"/>
      <family val="3"/>
    </font>
    <font>
      <sz val="9"/>
      <name val="Museo Sans 300"/>
      <family val="3"/>
    </font>
    <font>
      <b/>
      <sz val="11"/>
      <name val="Museo Sans 300"/>
      <family val="3"/>
    </font>
    <font>
      <b/>
      <sz val="11"/>
      <color theme="4" tint="-0.249977111117893"/>
      <name val="Museo Sans 900"/>
      <family val="3"/>
    </font>
    <font>
      <b/>
      <sz val="16"/>
      <color rgb="FF5346ED"/>
      <name val="Museo Sans 900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2">
    <xf numFmtId="0" fontId="0" fillId="0" borderId="0" xfId="0"/>
    <xf numFmtId="2" fontId="0" fillId="0" borderId="2" xfId="0" applyNumberFormat="1" applyBorder="1" applyAlignment="1">
      <alignment horizontal="center" vertical="center"/>
    </xf>
    <xf numFmtId="2" fontId="2" fillId="0" borderId="2" xfId="1" applyNumberFormat="1" applyFont="1" applyFill="1" applyBorder="1" applyAlignment="1" applyProtection="1">
      <alignment horizontal="center" vertical="center"/>
      <protection hidden="1"/>
    </xf>
    <xf numFmtId="2" fontId="3" fillId="3" borderId="2" xfId="2" applyNumberFormat="1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hidden="1"/>
    </xf>
    <xf numFmtId="0" fontId="4" fillId="0" borderId="2" xfId="2" applyFont="1" applyFill="1" applyBorder="1" applyAlignment="1" applyProtection="1">
      <alignment horizontal="left" vertical="center" wrapText="1" shrinkToFit="1"/>
      <protection hidden="1"/>
    </xf>
    <xf numFmtId="0" fontId="4" fillId="0" borderId="3" xfId="2" applyFont="1" applyFill="1" applyBorder="1" applyAlignment="1" applyProtection="1">
      <alignment horizontal="center" vertical="center"/>
      <protection hidden="1"/>
    </xf>
    <xf numFmtId="0" fontId="5" fillId="0" borderId="2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 applyProtection="1">
      <alignment vertical="center" wrapText="1"/>
      <protection hidden="1"/>
    </xf>
    <xf numFmtId="2" fontId="0" fillId="0" borderId="2" xfId="0" applyNumberFormat="1" applyBorder="1" applyAlignment="1">
      <alignment horizontal="center"/>
    </xf>
    <xf numFmtId="0" fontId="7" fillId="0" borderId="13" xfId="2" applyFont="1" applyFill="1" applyBorder="1" applyAlignment="1" applyProtection="1">
      <alignment horizontal="center" vertical="center" wrapText="1"/>
      <protection hidden="1"/>
    </xf>
    <xf numFmtId="0" fontId="7" fillId="0" borderId="12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  <xf numFmtId="0" fontId="6" fillId="0" borderId="10" xfId="2" applyFont="1" applyFill="1" applyBorder="1" applyAlignment="1" applyProtection="1">
      <alignment horizontal="center" vertical="center" wrapText="1"/>
      <protection hidden="1"/>
    </xf>
    <xf numFmtId="0" fontId="7" fillId="0" borderId="9" xfId="2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center" vertical="center" wrapText="1"/>
      <protection hidden="1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6" xfId="2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  <protection hidden="1"/>
    </xf>
    <xf numFmtId="0" fontId="4" fillId="0" borderId="4" xfId="2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/>
    </xf>
  </cellXfs>
  <cellStyles count="3">
    <cellStyle name="Mena" xfId="1" builtinId="4"/>
    <cellStyle name="Normálna" xfId="0" builtinId="0"/>
    <cellStyle name="Poznámka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3863D-26F0-427C-AFFA-A3FFA8F61809}">
  <dimension ref="B1:I22"/>
  <sheetViews>
    <sheetView tabSelected="1" zoomScaleNormal="100" workbookViewId="0">
      <selection activeCell="F25" sqref="F25"/>
    </sheetView>
  </sheetViews>
  <sheetFormatPr defaultRowHeight="15" x14ac:dyDescent="0.25"/>
  <cols>
    <col min="3" max="3" width="48.5703125" customWidth="1"/>
    <col min="4" max="4" width="19.28515625" customWidth="1"/>
    <col min="6" max="6" width="28.85546875" customWidth="1"/>
    <col min="7" max="7" width="20.7109375" customWidth="1"/>
    <col min="8" max="8" width="14.7109375" customWidth="1"/>
    <col min="9" max="9" width="21.28515625" customWidth="1"/>
  </cols>
  <sheetData>
    <row r="1" spans="2:9" ht="15.75" thickBot="1" x14ac:dyDescent="0.3"/>
    <row r="2" spans="2:9" ht="20.25" x14ac:dyDescent="0.25">
      <c r="B2" s="10" t="s">
        <v>0</v>
      </c>
      <c r="C2" s="11"/>
      <c r="D2" s="11"/>
      <c r="E2" s="11"/>
      <c r="F2" s="12"/>
      <c r="G2" s="12"/>
      <c r="H2" s="12"/>
      <c r="I2" s="13"/>
    </row>
    <row r="3" spans="2:9" ht="21" thickBot="1" x14ac:dyDescent="0.3">
      <c r="B3" s="14" t="s">
        <v>1</v>
      </c>
      <c r="C3" s="15"/>
      <c r="D3" s="15"/>
      <c r="E3" s="15"/>
      <c r="F3" s="16"/>
      <c r="G3" s="16"/>
      <c r="H3" s="16"/>
      <c r="I3" s="17"/>
    </row>
    <row r="5" spans="2:9" ht="30" x14ac:dyDescent="0.25">
      <c r="B5" s="8" t="s">
        <v>2</v>
      </c>
      <c r="C5" s="8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</row>
    <row r="6" spans="2:9" ht="18.75" x14ac:dyDescent="0.25">
      <c r="B6" s="19">
        <v>1</v>
      </c>
      <c r="C6" s="5" t="s">
        <v>10</v>
      </c>
      <c r="D6" s="4" t="s">
        <v>11</v>
      </c>
      <c r="E6" s="4">
        <v>15</v>
      </c>
      <c r="F6" s="3"/>
      <c r="G6" s="2">
        <f t="shared" ref="G6:G21" si="0">E6*F6</f>
        <v>0</v>
      </c>
      <c r="H6" s="2">
        <f t="shared" ref="H6:H22" si="1">G6*0.23</f>
        <v>0</v>
      </c>
      <c r="I6" s="2">
        <f t="shared" ref="I6:I21" si="2">G6+H6</f>
        <v>0</v>
      </c>
    </row>
    <row r="7" spans="2:9" ht="18.75" x14ac:dyDescent="0.25">
      <c r="B7" s="20"/>
      <c r="C7" s="5" t="s">
        <v>12</v>
      </c>
      <c r="D7" s="4" t="s">
        <v>11</v>
      </c>
      <c r="E7" s="4">
        <v>15</v>
      </c>
      <c r="F7" s="3"/>
      <c r="G7" s="2">
        <f t="shared" si="0"/>
        <v>0</v>
      </c>
      <c r="H7" s="2">
        <f t="shared" si="1"/>
        <v>0</v>
      </c>
      <c r="I7" s="2">
        <f t="shared" si="2"/>
        <v>0</v>
      </c>
    </row>
    <row r="8" spans="2:9" ht="18.75" x14ac:dyDescent="0.25">
      <c r="B8" s="19">
        <v>2</v>
      </c>
      <c r="C8" s="5" t="s">
        <v>13</v>
      </c>
      <c r="D8" s="4" t="s">
        <v>11</v>
      </c>
      <c r="E8" s="4">
        <v>100</v>
      </c>
      <c r="F8" s="3"/>
      <c r="G8" s="2">
        <f t="shared" si="0"/>
        <v>0</v>
      </c>
      <c r="H8" s="2">
        <f t="shared" si="1"/>
        <v>0</v>
      </c>
      <c r="I8" s="2">
        <f t="shared" si="2"/>
        <v>0</v>
      </c>
    </row>
    <row r="9" spans="2:9" ht="18.75" x14ac:dyDescent="0.25">
      <c r="B9" s="20"/>
      <c r="C9" s="5" t="s">
        <v>14</v>
      </c>
      <c r="D9" s="4" t="s">
        <v>11</v>
      </c>
      <c r="E9" s="4">
        <v>50</v>
      </c>
      <c r="F9" s="3"/>
      <c r="G9" s="2">
        <f t="shared" si="0"/>
        <v>0</v>
      </c>
      <c r="H9" s="2">
        <f t="shared" si="1"/>
        <v>0</v>
      </c>
      <c r="I9" s="2">
        <f t="shared" si="2"/>
        <v>0</v>
      </c>
    </row>
    <row r="10" spans="2:9" ht="18.75" x14ac:dyDescent="0.25">
      <c r="B10" s="19">
        <v>3</v>
      </c>
      <c r="C10" s="5" t="s">
        <v>15</v>
      </c>
      <c r="D10" s="4" t="s">
        <v>11</v>
      </c>
      <c r="E10" s="4">
        <v>5</v>
      </c>
      <c r="F10" s="3"/>
      <c r="G10" s="2">
        <f t="shared" si="0"/>
        <v>0</v>
      </c>
      <c r="H10" s="2">
        <f t="shared" si="1"/>
        <v>0</v>
      </c>
      <c r="I10" s="2">
        <f t="shared" si="2"/>
        <v>0</v>
      </c>
    </row>
    <row r="11" spans="2:9" ht="18.75" x14ac:dyDescent="0.25">
      <c r="B11" s="20"/>
      <c r="C11" s="5" t="s">
        <v>16</v>
      </c>
      <c r="D11" s="4" t="s">
        <v>11</v>
      </c>
      <c r="E11" s="4">
        <v>5</v>
      </c>
      <c r="F11" s="3"/>
      <c r="G11" s="2">
        <f t="shared" si="0"/>
        <v>0</v>
      </c>
      <c r="H11" s="2">
        <f t="shared" si="1"/>
        <v>0</v>
      </c>
      <c r="I11" s="2">
        <f t="shared" si="2"/>
        <v>0</v>
      </c>
    </row>
    <row r="12" spans="2:9" ht="18.75" x14ac:dyDescent="0.25">
      <c r="B12" s="19">
        <v>4</v>
      </c>
      <c r="C12" s="5" t="s">
        <v>17</v>
      </c>
      <c r="D12" s="4" t="s">
        <v>11</v>
      </c>
      <c r="E12" s="4">
        <v>10</v>
      </c>
      <c r="F12" s="3"/>
      <c r="G12" s="2">
        <f t="shared" si="0"/>
        <v>0</v>
      </c>
      <c r="H12" s="2">
        <f t="shared" si="1"/>
        <v>0</v>
      </c>
      <c r="I12" s="2">
        <f t="shared" si="2"/>
        <v>0</v>
      </c>
    </row>
    <row r="13" spans="2:9" ht="18.75" x14ac:dyDescent="0.25">
      <c r="B13" s="20"/>
      <c r="C13" s="5" t="s">
        <v>18</v>
      </c>
      <c r="D13" s="4" t="s">
        <v>11</v>
      </c>
      <c r="E13" s="4">
        <v>10</v>
      </c>
      <c r="F13" s="3"/>
      <c r="G13" s="2">
        <f t="shared" si="0"/>
        <v>0</v>
      </c>
      <c r="H13" s="2">
        <f t="shared" si="1"/>
        <v>0</v>
      </c>
      <c r="I13" s="2">
        <f t="shared" si="2"/>
        <v>0</v>
      </c>
    </row>
    <row r="14" spans="2:9" ht="18.75" x14ac:dyDescent="0.25">
      <c r="B14" s="4">
        <v>5</v>
      </c>
      <c r="C14" s="5" t="s">
        <v>19</v>
      </c>
      <c r="D14" s="4" t="s">
        <v>11</v>
      </c>
      <c r="E14" s="4">
        <v>3</v>
      </c>
      <c r="F14" s="3"/>
      <c r="G14" s="2">
        <f t="shared" si="0"/>
        <v>0</v>
      </c>
      <c r="H14" s="2">
        <f t="shared" si="1"/>
        <v>0</v>
      </c>
      <c r="I14" s="2">
        <f t="shared" si="2"/>
        <v>0</v>
      </c>
    </row>
    <row r="15" spans="2:9" ht="24" x14ac:dyDescent="0.25">
      <c r="B15" s="4">
        <v>6</v>
      </c>
      <c r="C15" s="5" t="s">
        <v>20</v>
      </c>
      <c r="D15" s="4" t="s">
        <v>11</v>
      </c>
      <c r="E15" s="4">
        <v>150</v>
      </c>
      <c r="F15" s="3"/>
      <c r="G15" s="2">
        <f t="shared" si="0"/>
        <v>0</v>
      </c>
      <c r="H15" s="2">
        <f t="shared" si="1"/>
        <v>0</v>
      </c>
      <c r="I15" s="2">
        <f t="shared" si="2"/>
        <v>0</v>
      </c>
    </row>
    <row r="16" spans="2:9" ht="18.75" x14ac:dyDescent="0.25">
      <c r="B16" s="4">
        <v>7</v>
      </c>
      <c r="C16" s="5" t="s">
        <v>21</v>
      </c>
      <c r="D16" s="4" t="s">
        <v>11</v>
      </c>
      <c r="E16" s="4">
        <v>14</v>
      </c>
      <c r="F16" s="3"/>
      <c r="G16" s="2">
        <f t="shared" si="0"/>
        <v>0</v>
      </c>
      <c r="H16" s="2">
        <f t="shared" si="1"/>
        <v>0</v>
      </c>
      <c r="I16" s="2">
        <f t="shared" si="2"/>
        <v>0</v>
      </c>
    </row>
    <row r="17" spans="2:9" ht="30.75" customHeight="1" x14ac:dyDescent="0.25">
      <c r="B17" s="4">
        <v>8</v>
      </c>
      <c r="C17" s="5" t="s">
        <v>22</v>
      </c>
      <c r="D17" s="4" t="s">
        <v>11</v>
      </c>
      <c r="E17" s="4">
        <v>14</v>
      </c>
      <c r="F17" s="3"/>
      <c r="G17" s="2">
        <f t="shared" si="0"/>
        <v>0</v>
      </c>
      <c r="H17" s="2">
        <f t="shared" si="1"/>
        <v>0</v>
      </c>
      <c r="I17" s="2">
        <f t="shared" si="2"/>
        <v>0</v>
      </c>
    </row>
    <row r="18" spans="2:9" ht="18.75" x14ac:dyDescent="0.25">
      <c r="B18" s="4">
        <v>9</v>
      </c>
      <c r="C18" s="5" t="s">
        <v>23</v>
      </c>
      <c r="D18" s="4" t="s">
        <v>11</v>
      </c>
      <c r="E18" s="4">
        <v>14</v>
      </c>
      <c r="F18" s="3"/>
      <c r="G18" s="2">
        <f t="shared" si="0"/>
        <v>0</v>
      </c>
      <c r="H18" s="2">
        <f t="shared" si="1"/>
        <v>0</v>
      </c>
      <c r="I18" s="2">
        <f t="shared" si="2"/>
        <v>0</v>
      </c>
    </row>
    <row r="19" spans="2:9" ht="18.75" x14ac:dyDescent="0.25">
      <c r="B19" s="4">
        <v>10</v>
      </c>
      <c r="C19" s="5" t="s">
        <v>24</v>
      </c>
      <c r="D19" s="4" t="s">
        <v>11</v>
      </c>
      <c r="E19" s="4">
        <v>55</v>
      </c>
      <c r="F19" s="3"/>
      <c r="G19" s="2">
        <f t="shared" si="0"/>
        <v>0</v>
      </c>
      <c r="H19" s="2">
        <f t="shared" si="1"/>
        <v>0</v>
      </c>
      <c r="I19" s="2">
        <f t="shared" si="2"/>
        <v>0</v>
      </c>
    </row>
    <row r="20" spans="2:9" ht="18.75" x14ac:dyDescent="0.25">
      <c r="B20" s="4">
        <v>11</v>
      </c>
      <c r="C20" s="5" t="s">
        <v>25</v>
      </c>
      <c r="D20" s="4" t="s">
        <v>11</v>
      </c>
      <c r="E20" s="4">
        <v>11</v>
      </c>
      <c r="F20" s="3"/>
      <c r="G20" s="2">
        <f t="shared" si="0"/>
        <v>0</v>
      </c>
      <c r="H20" s="2">
        <f t="shared" si="1"/>
        <v>0</v>
      </c>
      <c r="I20" s="2">
        <f t="shared" si="2"/>
        <v>0</v>
      </c>
    </row>
    <row r="21" spans="2:9" ht="18.75" x14ac:dyDescent="0.25">
      <c r="B21" s="6">
        <v>12</v>
      </c>
      <c r="C21" s="5" t="s">
        <v>26</v>
      </c>
      <c r="D21" s="4" t="s">
        <v>11</v>
      </c>
      <c r="E21" s="4">
        <v>10</v>
      </c>
      <c r="F21" s="3"/>
      <c r="G21" s="2">
        <f t="shared" si="0"/>
        <v>0</v>
      </c>
      <c r="H21" s="2">
        <f t="shared" si="1"/>
        <v>0</v>
      </c>
      <c r="I21" s="2">
        <f t="shared" si="2"/>
        <v>0</v>
      </c>
    </row>
    <row r="22" spans="2:9" ht="27.75" customHeight="1" x14ac:dyDescent="0.25">
      <c r="B22" s="18" t="s">
        <v>27</v>
      </c>
      <c r="C22" s="18"/>
      <c r="D22" s="18"/>
      <c r="E22" s="18"/>
      <c r="F22" s="18"/>
      <c r="G22" s="1">
        <f>SUM(G6:G21)</f>
        <v>0</v>
      </c>
      <c r="H22" s="1">
        <f t="shared" si="1"/>
        <v>0</v>
      </c>
      <c r="I22" s="1">
        <f>SUM(I6:I21)</f>
        <v>0</v>
      </c>
    </row>
  </sheetData>
  <mergeCells count="7">
    <mergeCell ref="B2:I2"/>
    <mergeCell ref="B3:I3"/>
    <mergeCell ref="B22:F22"/>
    <mergeCell ref="B6:B7"/>
    <mergeCell ref="B8:B9"/>
    <mergeCell ref="B10:B11"/>
    <mergeCell ref="B12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E746-4F25-429C-B9FC-DAD22BEDE103}">
  <dimension ref="B1:I13"/>
  <sheetViews>
    <sheetView workbookViewId="0">
      <selection activeCell="C17" sqref="C17"/>
    </sheetView>
  </sheetViews>
  <sheetFormatPr defaultRowHeight="15" x14ac:dyDescent="0.25"/>
  <cols>
    <col min="3" max="3" width="31.85546875" customWidth="1"/>
    <col min="4" max="4" width="19.28515625" customWidth="1"/>
    <col min="6" max="6" width="28.85546875" customWidth="1"/>
    <col min="7" max="7" width="20.7109375" customWidth="1"/>
    <col min="8" max="8" width="14.7109375" customWidth="1"/>
    <col min="9" max="9" width="21.28515625" customWidth="1"/>
  </cols>
  <sheetData>
    <row r="1" spans="2:9" ht="15.75" thickBot="1" x14ac:dyDescent="0.3"/>
    <row r="2" spans="2:9" ht="20.25" x14ac:dyDescent="0.25">
      <c r="B2" s="10" t="s">
        <v>28</v>
      </c>
      <c r="C2" s="11"/>
      <c r="D2" s="11"/>
      <c r="E2" s="11"/>
      <c r="F2" s="12"/>
      <c r="G2" s="12"/>
      <c r="H2" s="12"/>
      <c r="I2" s="13"/>
    </row>
    <row r="3" spans="2:9" ht="21" thickBot="1" x14ac:dyDescent="0.3">
      <c r="B3" s="14" t="s">
        <v>29</v>
      </c>
      <c r="C3" s="15"/>
      <c r="D3" s="15"/>
      <c r="E3" s="15"/>
      <c r="F3" s="16"/>
      <c r="G3" s="16"/>
      <c r="H3" s="16"/>
      <c r="I3" s="17"/>
    </row>
    <row r="5" spans="2:9" ht="30" x14ac:dyDescent="0.25">
      <c r="B5" s="8" t="s">
        <v>2</v>
      </c>
      <c r="C5" s="8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</row>
    <row r="6" spans="2:9" ht="18.75" x14ac:dyDescent="0.25">
      <c r="B6" s="4">
        <v>1</v>
      </c>
      <c r="C6" s="5" t="s">
        <v>30</v>
      </c>
      <c r="D6" s="4" t="s">
        <v>11</v>
      </c>
      <c r="E6" s="4">
        <v>300</v>
      </c>
      <c r="F6" s="3"/>
      <c r="G6" s="2">
        <f t="shared" ref="G6:G12" si="0">E6*F6</f>
        <v>0</v>
      </c>
      <c r="H6" s="2">
        <f t="shared" ref="H6:H13" si="1">G6*0.23</f>
        <v>0</v>
      </c>
      <c r="I6" s="2">
        <f t="shared" ref="I6:I12" si="2">G6+H6</f>
        <v>0</v>
      </c>
    </row>
    <row r="7" spans="2:9" ht="18.75" x14ac:dyDescent="0.25">
      <c r="B7" s="4">
        <v>2</v>
      </c>
      <c r="C7" s="5" t="s">
        <v>31</v>
      </c>
      <c r="D7" s="4" t="s">
        <v>11</v>
      </c>
      <c r="E7" s="4">
        <v>20</v>
      </c>
      <c r="F7" s="3"/>
      <c r="G7" s="2">
        <f t="shared" si="0"/>
        <v>0</v>
      </c>
      <c r="H7" s="2">
        <f t="shared" si="1"/>
        <v>0</v>
      </c>
      <c r="I7" s="2">
        <f t="shared" si="2"/>
        <v>0</v>
      </c>
    </row>
    <row r="8" spans="2:9" ht="18.75" x14ac:dyDescent="0.25">
      <c r="B8" s="4">
        <v>3</v>
      </c>
      <c r="C8" s="5" t="s">
        <v>32</v>
      </c>
      <c r="D8" s="4" t="s">
        <v>11</v>
      </c>
      <c r="E8" s="4">
        <v>20</v>
      </c>
      <c r="F8" s="3"/>
      <c r="G8" s="2">
        <f t="shared" si="0"/>
        <v>0</v>
      </c>
      <c r="H8" s="2">
        <f t="shared" si="1"/>
        <v>0</v>
      </c>
      <c r="I8" s="2">
        <f t="shared" si="2"/>
        <v>0</v>
      </c>
    </row>
    <row r="9" spans="2:9" ht="18.75" x14ac:dyDescent="0.25">
      <c r="B9" s="4">
        <v>4</v>
      </c>
      <c r="C9" s="5" t="s">
        <v>33</v>
      </c>
      <c r="D9" s="4" t="s">
        <v>11</v>
      </c>
      <c r="E9" s="4">
        <v>25</v>
      </c>
      <c r="F9" s="3"/>
      <c r="G9" s="2">
        <f t="shared" si="0"/>
        <v>0</v>
      </c>
      <c r="H9" s="2">
        <f t="shared" si="1"/>
        <v>0</v>
      </c>
      <c r="I9" s="2">
        <f t="shared" si="2"/>
        <v>0</v>
      </c>
    </row>
    <row r="10" spans="2:9" ht="18.75" x14ac:dyDescent="0.25">
      <c r="B10" s="4">
        <v>5</v>
      </c>
      <c r="C10" s="5" t="s">
        <v>34</v>
      </c>
      <c r="D10" s="4" t="s">
        <v>11</v>
      </c>
      <c r="E10" s="4">
        <v>40</v>
      </c>
      <c r="F10" s="3"/>
      <c r="G10" s="2">
        <f t="shared" si="0"/>
        <v>0</v>
      </c>
      <c r="H10" s="2">
        <f t="shared" si="1"/>
        <v>0</v>
      </c>
      <c r="I10" s="2">
        <f t="shared" si="2"/>
        <v>0</v>
      </c>
    </row>
    <row r="11" spans="2:9" ht="18.75" x14ac:dyDescent="0.25">
      <c r="B11" s="4">
        <v>6</v>
      </c>
      <c r="C11" s="5" t="s">
        <v>35</v>
      </c>
      <c r="D11" s="4" t="s">
        <v>11</v>
      </c>
      <c r="E11" s="4">
        <v>7</v>
      </c>
      <c r="F11" s="3"/>
      <c r="G11" s="2">
        <f t="shared" si="0"/>
        <v>0</v>
      </c>
      <c r="H11" s="2">
        <f t="shared" si="1"/>
        <v>0</v>
      </c>
      <c r="I11" s="2">
        <f t="shared" si="2"/>
        <v>0</v>
      </c>
    </row>
    <row r="12" spans="2:9" ht="18.75" x14ac:dyDescent="0.25">
      <c r="B12" s="4">
        <v>7</v>
      </c>
      <c r="C12" s="5" t="s">
        <v>36</v>
      </c>
      <c r="D12" s="4" t="s">
        <v>11</v>
      </c>
      <c r="E12" s="4">
        <v>13</v>
      </c>
      <c r="F12" s="3"/>
      <c r="G12" s="2">
        <f t="shared" si="0"/>
        <v>0</v>
      </c>
      <c r="H12" s="2">
        <f t="shared" si="1"/>
        <v>0</v>
      </c>
      <c r="I12" s="2">
        <f t="shared" si="2"/>
        <v>0</v>
      </c>
    </row>
    <row r="13" spans="2:9" x14ac:dyDescent="0.25">
      <c r="B13" s="21" t="s">
        <v>27</v>
      </c>
      <c r="C13" s="21"/>
      <c r="D13" s="21"/>
      <c r="E13" s="21"/>
      <c r="F13" s="21"/>
      <c r="G13" s="9">
        <f>SUM(G6:G12)</f>
        <v>0</v>
      </c>
      <c r="H13" s="9">
        <f t="shared" si="1"/>
        <v>0</v>
      </c>
      <c r="I13" s="9">
        <f>SUM(I6:I12)</f>
        <v>0</v>
      </c>
    </row>
  </sheetData>
  <mergeCells count="3">
    <mergeCell ref="B2:I2"/>
    <mergeCell ref="B3:I3"/>
    <mergeCell ref="B13:F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E6AC-6BAA-4B97-AAF9-F6DD928960F4}">
  <dimension ref="B1:I8"/>
  <sheetViews>
    <sheetView workbookViewId="0">
      <selection activeCell="F24" sqref="F24"/>
    </sheetView>
  </sheetViews>
  <sheetFormatPr defaultRowHeight="15" x14ac:dyDescent="0.25"/>
  <cols>
    <col min="3" max="3" width="23.42578125" customWidth="1"/>
    <col min="4" max="4" width="19.28515625" customWidth="1"/>
    <col min="6" max="6" width="28.85546875" customWidth="1"/>
    <col min="7" max="7" width="20.7109375" customWidth="1"/>
    <col min="8" max="8" width="14.7109375" customWidth="1"/>
    <col min="9" max="9" width="21.28515625" customWidth="1"/>
  </cols>
  <sheetData>
    <row r="1" spans="2:9" ht="15.75" thickBot="1" x14ac:dyDescent="0.3"/>
    <row r="2" spans="2:9" ht="20.25" x14ac:dyDescent="0.25">
      <c r="B2" s="10" t="s">
        <v>37</v>
      </c>
      <c r="C2" s="11"/>
      <c r="D2" s="11"/>
      <c r="E2" s="11"/>
      <c r="F2" s="12"/>
      <c r="G2" s="12"/>
      <c r="H2" s="12"/>
      <c r="I2" s="13"/>
    </row>
    <row r="3" spans="2:9" ht="21" thickBot="1" x14ac:dyDescent="0.3">
      <c r="B3" s="14" t="s">
        <v>38</v>
      </c>
      <c r="C3" s="15"/>
      <c r="D3" s="15"/>
      <c r="E3" s="15"/>
      <c r="F3" s="16"/>
      <c r="G3" s="16"/>
      <c r="H3" s="16"/>
      <c r="I3" s="17"/>
    </row>
    <row r="5" spans="2:9" ht="30" x14ac:dyDescent="0.25">
      <c r="B5" s="8" t="s">
        <v>2</v>
      </c>
      <c r="C5" s="8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</row>
    <row r="6" spans="2:9" ht="18.75" x14ac:dyDescent="0.25">
      <c r="B6" s="4">
        <v>1</v>
      </c>
      <c r="C6" s="5" t="s">
        <v>39</v>
      </c>
      <c r="D6" s="4" t="s">
        <v>11</v>
      </c>
      <c r="E6" s="4">
        <v>50</v>
      </c>
      <c r="F6" s="3"/>
      <c r="G6" s="2">
        <f>E6*F6</f>
        <v>0</v>
      </c>
      <c r="H6" s="2">
        <f>G6*0.23</f>
        <v>0</v>
      </c>
      <c r="I6" s="2">
        <f>G6+H6</f>
        <v>0</v>
      </c>
    </row>
    <row r="7" spans="2:9" ht="18.75" x14ac:dyDescent="0.25">
      <c r="B7" s="4">
        <v>2</v>
      </c>
      <c r="C7" s="5" t="s">
        <v>40</v>
      </c>
      <c r="D7" s="4" t="s">
        <v>11</v>
      </c>
      <c r="E7" s="4">
        <v>10</v>
      </c>
      <c r="F7" s="3"/>
      <c r="G7" s="2">
        <f>E7*F7</f>
        <v>0</v>
      </c>
      <c r="H7" s="2">
        <f>G7*0.23</f>
        <v>0</v>
      </c>
      <c r="I7" s="2">
        <f>G7+H7</f>
        <v>0</v>
      </c>
    </row>
    <row r="8" spans="2:9" x14ac:dyDescent="0.25">
      <c r="B8" s="21" t="s">
        <v>27</v>
      </c>
      <c r="C8" s="21"/>
      <c r="D8" s="21"/>
      <c r="E8" s="21"/>
      <c r="F8" s="21"/>
      <c r="G8" s="9">
        <f>SUM(G6:G7)</f>
        <v>0</v>
      </c>
      <c r="H8" s="9">
        <f>G8*0.23</f>
        <v>0</v>
      </c>
      <c r="I8" s="9">
        <f>SUM(I6:I7)</f>
        <v>0</v>
      </c>
    </row>
  </sheetData>
  <mergeCells count="3">
    <mergeCell ref="B2:I2"/>
    <mergeCell ref="B3:I3"/>
    <mergeCell ref="B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1682-8F7E-49F4-8113-C77582D3758A}">
  <dimension ref="B1:I16"/>
  <sheetViews>
    <sheetView workbookViewId="0">
      <selection activeCell="B4" sqref="B4"/>
    </sheetView>
  </sheetViews>
  <sheetFormatPr defaultRowHeight="15" x14ac:dyDescent="0.25"/>
  <cols>
    <col min="3" max="3" width="36.140625" customWidth="1"/>
    <col min="4" max="4" width="19.28515625" customWidth="1"/>
    <col min="6" max="6" width="28.85546875" customWidth="1"/>
    <col min="7" max="7" width="20.7109375" customWidth="1"/>
    <col min="8" max="8" width="14.7109375" customWidth="1"/>
    <col min="9" max="9" width="21.28515625" customWidth="1"/>
  </cols>
  <sheetData>
    <row r="1" spans="2:9" ht="15.75" thickBot="1" x14ac:dyDescent="0.3"/>
    <row r="2" spans="2:9" ht="20.25" x14ac:dyDescent="0.25">
      <c r="B2" s="10" t="s">
        <v>41</v>
      </c>
      <c r="C2" s="11"/>
      <c r="D2" s="11"/>
      <c r="E2" s="11"/>
      <c r="F2" s="12"/>
      <c r="G2" s="12"/>
      <c r="H2" s="12"/>
      <c r="I2" s="13"/>
    </row>
    <row r="3" spans="2:9" ht="21" thickBot="1" x14ac:dyDescent="0.3">
      <c r="B3" s="14" t="s">
        <v>52</v>
      </c>
      <c r="C3" s="15"/>
      <c r="D3" s="15"/>
      <c r="E3" s="15"/>
      <c r="F3" s="16"/>
      <c r="G3" s="16"/>
      <c r="H3" s="16"/>
      <c r="I3" s="17"/>
    </row>
    <row r="5" spans="2:9" ht="30" x14ac:dyDescent="0.25">
      <c r="B5" s="8" t="s">
        <v>2</v>
      </c>
      <c r="C5" s="8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</row>
    <row r="6" spans="2:9" ht="18.75" x14ac:dyDescent="0.25">
      <c r="B6" s="4">
        <v>1</v>
      </c>
      <c r="C6" s="5" t="s">
        <v>42</v>
      </c>
      <c r="D6" s="4" t="s">
        <v>11</v>
      </c>
      <c r="E6" s="4">
        <v>50</v>
      </c>
      <c r="F6" s="3"/>
      <c r="G6" s="2">
        <f t="shared" ref="G6:G15" si="0">E6*F6</f>
        <v>0</v>
      </c>
      <c r="H6" s="2">
        <f t="shared" ref="H6:H16" si="1">G6*0.23</f>
        <v>0</v>
      </c>
      <c r="I6" s="2">
        <f t="shared" ref="I6:I15" si="2">G6+H6</f>
        <v>0</v>
      </c>
    </row>
    <row r="7" spans="2:9" ht="18.75" x14ac:dyDescent="0.25">
      <c r="B7" s="4">
        <v>2</v>
      </c>
      <c r="C7" s="5" t="s">
        <v>43</v>
      </c>
      <c r="D7" s="4" t="s">
        <v>11</v>
      </c>
      <c r="E7" s="4">
        <v>20</v>
      </c>
      <c r="F7" s="3"/>
      <c r="G7" s="2">
        <f t="shared" si="0"/>
        <v>0</v>
      </c>
      <c r="H7" s="2">
        <f t="shared" si="1"/>
        <v>0</v>
      </c>
      <c r="I7" s="2">
        <f t="shared" si="2"/>
        <v>0</v>
      </c>
    </row>
    <row r="8" spans="2:9" ht="18.75" x14ac:dyDescent="0.25">
      <c r="B8" s="4">
        <v>3</v>
      </c>
      <c r="C8" s="5" t="s">
        <v>44</v>
      </c>
      <c r="D8" s="4" t="s">
        <v>11</v>
      </c>
      <c r="E8" s="4">
        <v>50</v>
      </c>
      <c r="F8" s="3"/>
      <c r="G8" s="2">
        <f t="shared" si="0"/>
        <v>0</v>
      </c>
      <c r="H8" s="2">
        <f t="shared" si="1"/>
        <v>0</v>
      </c>
      <c r="I8" s="2">
        <f t="shared" si="2"/>
        <v>0</v>
      </c>
    </row>
    <row r="9" spans="2:9" ht="18.75" x14ac:dyDescent="0.25">
      <c r="B9" s="4">
        <v>4</v>
      </c>
      <c r="C9" s="5" t="s">
        <v>45</v>
      </c>
      <c r="D9" s="4" t="s">
        <v>11</v>
      </c>
      <c r="E9" s="4">
        <v>50</v>
      </c>
      <c r="F9" s="3"/>
      <c r="G9" s="2">
        <f t="shared" si="0"/>
        <v>0</v>
      </c>
      <c r="H9" s="2">
        <f t="shared" si="1"/>
        <v>0</v>
      </c>
      <c r="I9" s="2">
        <f t="shared" si="2"/>
        <v>0</v>
      </c>
    </row>
    <row r="10" spans="2:9" ht="18.75" x14ac:dyDescent="0.25">
      <c r="B10" s="4">
        <v>5</v>
      </c>
      <c r="C10" s="5" t="s">
        <v>46</v>
      </c>
      <c r="D10" s="4" t="s">
        <v>11</v>
      </c>
      <c r="E10" s="4">
        <v>50</v>
      </c>
      <c r="F10" s="3"/>
      <c r="G10" s="2">
        <f t="shared" si="0"/>
        <v>0</v>
      </c>
      <c r="H10" s="2">
        <f t="shared" si="1"/>
        <v>0</v>
      </c>
      <c r="I10" s="2">
        <f t="shared" si="2"/>
        <v>0</v>
      </c>
    </row>
    <row r="11" spans="2:9" ht="18.75" x14ac:dyDescent="0.25">
      <c r="B11" s="4">
        <v>6</v>
      </c>
      <c r="C11" s="5" t="s">
        <v>47</v>
      </c>
      <c r="D11" s="4" t="s">
        <v>11</v>
      </c>
      <c r="E11" s="4">
        <v>50</v>
      </c>
      <c r="F11" s="3"/>
      <c r="G11" s="2">
        <f t="shared" si="0"/>
        <v>0</v>
      </c>
      <c r="H11" s="2">
        <f t="shared" si="1"/>
        <v>0</v>
      </c>
      <c r="I11" s="2">
        <f t="shared" si="2"/>
        <v>0</v>
      </c>
    </row>
    <row r="12" spans="2:9" ht="18.75" x14ac:dyDescent="0.25">
      <c r="B12" s="4">
        <v>7</v>
      </c>
      <c r="C12" s="5" t="s">
        <v>48</v>
      </c>
      <c r="D12" s="4" t="s">
        <v>11</v>
      </c>
      <c r="E12" s="4">
        <v>30</v>
      </c>
      <c r="F12" s="3"/>
      <c r="G12" s="2">
        <f t="shared" si="0"/>
        <v>0</v>
      </c>
      <c r="H12" s="2">
        <f t="shared" si="1"/>
        <v>0</v>
      </c>
      <c r="I12" s="2">
        <f t="shared" si="2"/>
        <v>0</v>
      </c>
    </row>
    <row r="13" spans="2:9" ht="18.75" x14ac:dyDescent="0.25">
      <c r="B13" s="4">
        <v>8</v>
      </c>
      <c r="C13" s="5" t="s">
        <v>49</v>
      </c>
      <c r="D13" s="4" t="s">
        <v>11</v>
      </c>
      <c r="E13" s="4">
        <v>30</v>
      </c>
      <c r="F13" s="3"/>
      <c r="G13" s="2">
        <f t="shared" si="0"/>
        <v>0</v>
      </c>
      <c r="H13" s="2">
        <f t="shared" si="1"/>
        <v>0</v>
      </c>
      <c r="I13" s="2">
        <f t="shared" si="2"/>
        <v>0</v>
      </c>
    </row>
    <row r="14" spans="2:9" ht="18.75" x14ac:dyDescent="0.25">
      <c r="B14" s="4">
        <v>9</v>
      </c>
      <c r="C14" s="5" t="s">
        <v>50</v>
      </c>
      <c r="D14" s="4" t="s">
        <v>11</v>
      </c>
      <c r="E14" s="4">
        <v>30</v>
      </c>
      <c r="F14" s="3"/>
      <c r="G14" s="2">
        <f t="shared" si="0"/>
        <v>0</v>
      </c>
      <c r="H14" s="2">
        <f t="shared" si="1"/>
        <v>0</v>
      </c>
      <c r="I14" s="2">
        <f t="shared" si="2"/>
        <v>0</v>
      </c>
    </row>
    <row r="15" spans="2:9" ht="18.75" x14ac:dyDescent="0.25">
      <c r="B15" s="4">
        <v>10</v>
      </c>
      <c r="C15" s="5" t="s">
        <v>51</v>
      </c>
      <c r="D15" s="4" t="s">
        <v>11</v>
      </c>
      <c r="E15" s="4">
        <v>100</v>
      </c>
      <c r="F15" s="3"/>
      <c r="G15" s="2">
        <f t="shared" si="0"/>
        <v>0</v>
      </c>
      <c r="H15" s="2">
        <f t="shared" si="1"/>
        <v>0</v>
      </c>
      <c r="I15" s="2">
        <f t="shared" si="2"/>
        <v>0</v>
      </c>
    </row>
    <row r="16" spans="2:9" x14ac:dyDescent="0.25">
      <c r="B16" s="21" t="s">
        <v>27</v>
      </c>
      <c r="C16" s="21"/>
      <c r="D16" s="21"/>
      <c r="E16" s="21"/>
      <c r="F16" s="21"/>
      <c r="G16" s="9">
        <f>SUM(G6:G15)</f>
        <v>0</v>
      </c>
      <c r="H16" s="9">
        <f t="shared" si="1"/>
        <v>0</v>
      </c>
      <c r="I16" s="9">
        <f>SUM(I6:I15)</f>
        <v>0</v>
      </c>
    </row>
  </sheetData>
  <mergeCells count="3">
    <mergeCell ref="B2:I2"/>
    <mergeCell ref="B3:I3"/>
    <mergeCell ref="B16:F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a241dde15832abe17500be03026d91fc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b2a294c67ba7939195499486d19a3e1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  <xsd:enumeration value="PaaS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union memberTypes="dms:Text">
          <xsd:simpleType>
            <xsd:restriction base="dms:Choice">
              <xsd:enumeration value="Garaj"/>
              <xsd:enumeration value="Košútová"/>
              <xsd:enumeration value="Nociar"/>
              <xsd:enumeration value="Urda"/>
              <xsd:enumeration value="Višňovská"/>
              <xsd:enumeration value="Gál"/>
              <xsd:enumeration value="Matušková"/>
              <xsd:enumeration value="Mravcová"/>
              <xsd:enumeration value="Puchovanová"/>
              <xsd:enumeration value="Tkáč"/>
            </xsd:restriction>
          </xsd:simpleType>
        </xsd:un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ganiz_x00e1_cia xmlns="d21a2337-edf0-44f9-b8d5-662660621587" xsi:nil="true"/>
    <lcf76f155ced4ddcb4097134ff3c332f xmlns="d21a2337-edf0-44f9-b8d5-662660621587">
      <Terms xmlns="http://schemas.microsoft.com/office/infopath/2007/PartnerControls"/>
    </lcf76f155ced4ddcb4097134ff3c332f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TaxCatchAll xmlns="00a517a2-c277-45b3-aa58-bae3ab78131b" xsi:nil="true"/>
    <Rework xmlns="d21a2337-edf0-44f9-b8d5-662660621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380AC-AF0C-4ED0-93AB-47658F90F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31D17C-0086-4C6A-92B1-02063D1C03D8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00a517a2-c277-45b3-aa58-bae3ab78131b"/>
    <ds:schemaRef ds:uri="d21a2337-edf0-44f9-b8d5-66266062158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E0FD1B0-6CDD-4690-9615-6739E645FB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Časť č. 1</vt:lpstr>
      <vt:lpstr>Časť č. 2</vt:lpstr>
      <vt:lpstr>Časť č. 3</vt:lpstr>
      <vt:lpstr>Časť č.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2026-05-14T07:39:13Z</dcterms:created>
  <dcterms:modified xsi:type="dcterms:W3CDTF">2026-05-27T12:31:16Z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