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5_květen 2026\141_Servis klimatizace\distribuce\"/>
    </mc:Choice>
  </mc:AlternateContent>
  <xr:revisionPtr revIDLastSave="0" documentId="13_ncr:1_{34D49140-7656-4711-9AED-04AF02F39F28}" xr6:coauthVersionLast="47" xr6:coauthVersionMax="47" xr10:uidLastSave="{00000000-0000-0000-0000-000000000000}"/>
  <bookViews>
    <workbookView xWindow="-120" yWindow="-120" windowWidth="24240" windowHeight="13020" xr2:uid="{3376D260-6228-43E8-8D1E-8FA2D4D1ACDE}"/>
  </bookViews>
  <sheets>
    <sheet name="CELKEM" sheetId="14" r:id="rId1"/>
    <sheet name="P.S. - Komín" sheetId="1" r:id="rId2"/>
    <sheet name="P.S. - Bystr ZOO" sheetId="2" r:id="rId3"/>
    <sheet name="P.S. - Novobranská" sheetId="3" r:id="rId4"/>
    <sheet name="P.S. - Slatina" sheetId="4" r:id="rId5"/>
    <sheet name="P.S. - Pisárky" sheetId="5" r:id="rId6"/>
    <sheet name="P.S. - Lodní doprava" sheetId="6" r:id="rId7"/>
    <sheet name="P.S. - Tábor" sheetId="13" r:id="rId8"/>
    <sheet name="P.S. - Husovice" sheetId="7" r:id="rId9"/>
    <sheet name="P.S. - Medlánky" sheetId="8" r:id="rId10"/>
    <sheet name="P.S. - Měnírna Radlas" sheetId="9" r:id="rId11"/>
    <sheet name="P.S. - Joštova" sheetId="10" r:id="rId12"/>
    <sheet name="P.S. - Stará Osada" sheetId="11" r:id="rId13"/>
    <sheet name="P.S. - AN Benešova" sheetId="12" r:id="rId14"/>
    <sheet name="OPRAVY mimo pravid.servis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H11" i="14" s="1"/>
  <c r="H29" i="1" l="1"/>
  <c r="H8" i="12"/>
  <c r="G8" i="12"/>
  <c r="G9" i="12" s="1"/>
  <c r="H7" i="11"/>
  <c r="G7" i="11"/>
  <c r="G8" i="11" s="1"/>
  <c r="H8" i="10"/>
  <c r="G8" i="10"/>
  <c r="H9" i="9"/>
  <c r="G9" i="9"/>
  <c r="G10" i="9" s="1"/>
  <c r="H49" i="8"/>
  <c r="G49" i="8"/>
  <c r="G50" i="8" s="1"/>
  <c r="H18" i="7"/>
  <c r="G18" i="7"/>
  <c r="G19" i="7" s="1"/>
  <c r="H16" i="13"/>
  <c r="G16" i="13"/>
  <c r="G17" i="13" s="1"/>
  <c r="H10" i="6"/>
  <c r="G10" i="6"/>
  <c r="H101" i="5"/>
  <c r="G101" i="5"/>
  <c r="H29" i="4"/>
  <c r="G29" i="4"/>
  <c r="G30" i="4" s="1"/>
  <c r="H25" i="3"/>
  <c r="G25" i="3"/>
  <c r="G26" i="3" s="1"/>
  <c r="H7" i="2"/>
  <c r="G7" i="2"/>
  <c r="G29" i="1"/>
  <c r="G11" i="6" l="1"/>
  <c r="G8" i="2"/>
  <c r="G9" i="10"/>
  <c r="G102" i="5"/>
  <c r="G30" i="1"/>
  <c r="H10" i="14" l="1"/>
  <c r="H12" i="14" s="1"/>
</calcChain>
</file>

<file path=xl/sharedStrings.xml><?xml version="1.0" encoding="utf-8"?>
<sst xmlns="http://schemas.openxmlformats.org/spreadsheetml/2006/main" count="1455" uniqueCount="626">
  <si>
    <t>No.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</si>
  <si>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</si>
  <si>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</si>
  <si>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</si>
  <si>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</si>
  <si>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</si>
  <si>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</si>
  <si>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</si>
  <si>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</si>
  <si>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</si>
  <si>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</si>
  <si>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</si>
  <si>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</si>
  <si>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</si>
  <si>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Areál</t>
  </si>
  <si>
    <t>Místnost</t>
  </si>
  <si>
    <t>Typ</t>
  </si>
  <si>
    <t>Model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</si>
  <si>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</si>
  <si>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</si>
  <si>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</si>
  <si>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</si>
  <si>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</si>
  <si>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</si>
  <si>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</si>
  <si>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</si>
  <si>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</si>
  <si>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</si>
  <si>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</si>
  <si>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</si>
  <si>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</si>
  <si>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</si>
  <si>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</si>
  <si>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</si>
  <si>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</si>
  <si>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</si>
  <si>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</si>
  <si>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</si>
  <si>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</si>
  <si>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</si>
  <si>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</si>
  <si>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</si>
  <si>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</si>
  <si>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</si>
  <si>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</si>
  <si>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</si>
  <si>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</si>
  <si>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</si>
  <si>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</si>
  <si>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</si>
  <si>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</si>
  <si>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</si>
  <si>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</si>
  <si>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</si>
  <si>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</si>
  <si>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</si>
  <si>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</si>
  <si>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</si>
  <si>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</si>
  <si>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</si>
  <si>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</si>
  <si>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</si>
  <si>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</si>
  <si>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</si>
  <si>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</si>
  <si>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</si>
  <si>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</si>
  <si>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</si>
  <si>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</si>
  <si>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</si>
  <si>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</si>
  <si>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</si>
  <si>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</si>
  <si>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</si>
  <si>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</si>
  <si>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</si>
  <si>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</si>
  <si>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</si>
  <si>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</si>
  <si>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</si>
  <si>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</si>
  <si>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</si>
  <si>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</si>
  <si>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</si>
  <si>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</si>
  <si>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</si>
  <si>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</si>
  <si>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</si>
  <si>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</si>
  <si>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</si>
  <si>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</si>
  <si>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</si>
  <si>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</si>
  <si>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</si>
  <si>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</si>
  <si>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</si>
  <si>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</si>
  <si>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</si>
  <si>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</si>
  <si>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</si>
  <si>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</si>
  <si>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</si>
  <si>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</si>
  <si>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</si>
  <si>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</si>
  <si>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</si>
  <si>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</si>
  <si>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</si>
  <si>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</si>
  <si>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</si>
  <si>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</si>
  <si>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</si>
  <si>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</si>
  <si>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</si>
  <si>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</si>
  <si>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</si>
  <si>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</si>
  <si>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</si>
  <si>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</si>
  <si>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</si>
  <si>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</si>
  <si>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</si>
  <si>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</si>
  <si>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</si>
  <si>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</si>
  <si>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</si>
  <si>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</si>
  <si>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</si>
  <si>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</si>
  <si>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</si>
  <si>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</si>
  <si>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</si>
  <si>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</si>
  <si>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</si>
  <si>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</si>
  <si>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</si>
  <si>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</si>
  <si>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</si>
  <si>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</si>
  <si>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</si>
  <si>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</si>
  <si>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</si>
  <si>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</si>
  <si>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</si>
  <si>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</si>
  <si>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</si>
  <si>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</si>
  <si>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</si>
  <si>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</si>
  <si>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</si>
  <si>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</si>
  <si>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</si>
  <si>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</si>
  <si>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</si>
  <si>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</si>
  <si>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</si>
  <si>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</si>
  <si>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</si>
  <si>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</si>
  <si>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</si>
  <si>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</si>
  <si>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</si>
  <si>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</si>
  <si>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</si>
  <si>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</si>
  <si>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</si>
  <si>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</si>
  <si>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</si>
  <si>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</si>
  <si>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</si>
  <si>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</si>
  <si>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</si>
  <si>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</si>
  <si>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</si>
  <si>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</si>
  <si>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</si>
  <si>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</si>
  <si>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</si>
  <si>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</si>
  <si>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</si>
  <si>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</si>
  <si>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</si>
  <si>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</si>
  <si>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</si>
  <si>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</si>
  <si>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</si>
  <si>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</si>
  <si>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</si>
  <si>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</si>
  <si>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</si>
  <si>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</si>
  <si>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</si>
  <si>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</si>
  <si>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</si>
  <si>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</si>
  <si>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</si>
  <si>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</si>
  <si>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</si>
  <si>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</si>
  <si>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</si>
  <si>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</si>
  <si>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</si>
  <si>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</si>
  <si>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</si>
  <si>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</si>
  <si>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</si>
  <si>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</si>
  <si>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</si>
  <si>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</si>
  <si>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</si>
  <si>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</si>
  <si>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</si>
  <si>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</si>
  <si>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</si>
  <si>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</si>
  <si>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</si>
  <si>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</si>
  <si>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</si>
  <si>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</si>
  <si>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</si>
  <si>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</si>
  <si>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</si>
  <si>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</si>
  <si>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</si>
  <si>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</si>
  <si>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</si>
  <si>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</si>
  <si>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Komín</t>
  </si>
  <si>
    <t xml:space="preserve">Bystrc ZOO </t>
  </si>
  <si>
    <t>Novobranská</t>
  </si>
  <si>
    <t>Slatina</t>
  </si>
  <si>
    <t xml:space="preserve">Slatina </t>
  </si>
  <si>
    <t>Pisárky</t>
  </si>
  <si>
    <t>Lodní Doprava</t>
  </si>
  <si>
    <t>Tábor</t>
  </si>
  <si>
    <t>Husovice</t>
  </si>
  <si>
    <t>Medlánky</t>
  </si>
  <si>
    <t>Měnírna Radlas</t>
  </si>
  <si>
    <t>Joštova</t>
  </si>
  <si>
    <t>Stará Osada</t>
  </si>
  <si>
    <t>2NP-Hala</t>
  </si>
  <si>
    <t>2NP Hala</t>
  </si>
  <si>
    <t>2NP-Vrátnice</t>
  </si>
  <si>
    <t>2NP-Výpravna</t>
  </si>
  <si>
    <t>4NP-Místnost 410</t>
  </si>
  <si>
    <t>4NP-Místnost 411</t>
  </si>
  <si>
    <t>4NP-Místnost 412</t>
  </si>
  <si>
    <t>4NP-Místnost 413</t>
  </si>
  <si>
    <t>4NP-Místnost 414</t>
  </si>
  <si>
    <t>4NP-Místnost 416</t>
  </si>
  <si>
    <t>4NP-Místnost 415</t>
  </si>
  <si>
    <t>4NP-Místnost 417</t>
  </si>
  <si>
    <t>4NP-Místnost 418</t>
  </si>
  <si>
    <t>4NP-Střecha</t>
  </si>
  <si>
    <t>2NP-Sdělovací místnost</t>
  </si>
  <si>
    <t>Spodní Vrátnice</t>
  </si>
  <si>
    <t>Kiosek PJD - venkovní prostor - střecha</t>
  </si>
  <si>
    <t>Kiosek PJD - vnitřní jednotka</t>
  </si>
  <si>
    <t>Informace přízemí</t>
  </si>
  <si>
    <t>Přízemí</t>
  </si>
  <si>
    <t>4NP Servrovna místnost 414</t>
  </si>
  <si>
    <t xml:space="preserve">4NP Místnost 410 </t>
  </si>
  <si>
    <t>6NP Jídelna</t>
  </si>
  <si>
    <t>Střecha</t>
  </si>
  <si>
    <t>6NP Místnost 628</t>
  </si>
  <si>
    <t>6NP Místnost 621</t>
  </si>
  <si>
    <t>Vrátnice</t>
  </si>
  <si>
    <t>Vrátnice TD</t>
  </si>
  <si>
    <t>Provozní budova-server</t>
  </si>
  <si>
    <t>Servisní hala-střecha</t>
  </si>
  <si>
    <t>Servisní hala přízemí</t>
  </si>
  <si>
    <t>Servisní hala-2NP laboratoř</t>
  </si>
  <si>
    <t>Technologie sítí Školící středisko</t>
  </si>
  <si>
    <t>Servisní hala Zliner</t>
  </si>
  <si>
    <t>IT místnost 124 server</t>
  </si>
  <si>
    <t xml:space="preserve">Tisková místnost 123 </t>
  </si>
  <si>
    <t>Měnírna+IT střecha</t>
  </si>
  <si>
    <t>Měnírna 2 NP místnost 213</t>
  </si>
  <si>
    <t>Měnírna</t>
  </si>
  <si>
    <t>Měnírna 2NP místnost 214</t>
  </si>
  <si>
    <t>Měnírna 2NP místnost 215</t>
  </si>
  <si>
    <t>Měnírna 2NP místnost 205</t>
  </si>
  <si>
    <t>Měnírna 2NP místnost 206</t>
  </si>
  <si>
    <t>Měnírna 2 NP místnost 211</t>
  </si>
  <si>
    <t>Ředitelská budova 2 NP 206</t>
  </si>
  <si>
    <t xml:space="preserve">Ředitelská budova 2NP </t>
  </si>
  <si>
    <t>Ředitelská budova 2NP 215</t>
  </si>
  <si>
    <t>Ředitelská budova 2NP 306</t>
  </si>
  <si>
    <t>Ředitelská budova 2NP střecha</t>
  </si>
  <si>
    <t>Ředitelská budova 2NP 307</t>
  </si>
  <si>
    <t>Školící středisko Právní odbor</t>
  </si>
  <si>
    <t>Ředitelská budova zakázkový odb.</t>
  </si>
  <si>
    <t>Ředitelská budova 2NP 315</t>
  </si>
  <si>
    <t>Ředitelská budova 2NP 314</t>
  </si>
  <si>
    <t>Ředitelská budova 2NP 313</t>
  </si>
  <si>
    <t>Ředitelská budova - střecha</t>
  </si>
  <si>
    <t>Ředitelská b. 206</t>
  </si>
  <si>
    <t>Ředitelská b. 210</t>
  </si>
  <si>
    <t>ADM. Budova Nákup místnost 103</t>
  </si>
  <si>
    <t>ADM. Budova Nákup místnost 108</t>
  </si>
  <si>
    <t>ADM. Budova Nákup místnost 109</t>
  </si>
  <si>
    <t>ADM. Budova Nákup místnost 111A</t>
  </si>
  <si>
    <t>ADM. Budova Nákup (pod okny na chodbě)</t>
  </si>
  <si>
    <t>DB 207.B</t>
  </si>
  <si>
    <t>DB Doprava 204</t>
  </si>
  <si>
    <t>DB Doprava 206</t>
  </si>
  <si>
    <t>ADM. Budova Střecha</t>
  </si>
  <si>
    <t>ADM. Budova-střecha</t>
  </si>
  <si>
    <t>Školící středisko-střecha</t>
  </si>
  <si>
    <t>ADM. Budova 3 NP 228</t>
  </si>
  <si>
    <t>ADM. Budova 2NP nad jídelnou</t>
  </si>
  <si>
    <t>ADM. Budova ředitel</t>
  </si>
  <si>
    <t>Školící středisko dráha tramvaje</t>
  </si>
  <si>
    <t>Vozovna ED</t>
  </si>
  <si>
    <t>Školící hala-Odpočívárna (výpravna)</t>
  </si>
  <si>
    <t>Výpravna vozovna ED</t>
  </si>
  <si>
    <t>Vozovna ED Výpravna- střecha</t>
  </si>
  <si>
    <t>Vozovna ED Střecha</t>
  </si>
  <si>
    <t>Školící středisko učebna 11</t>
  </si>
  <si>
    <t>Školící středisko 1 NP</t>
  </si>
  <si>
    <t>Výpravna-střecha</t>
  </si>
  <si>
    <t>Jízdenky-střecha</t>
  </si>
  <si>
    <t>Jízdenky 1NP</t>
  </si>
  <si>
    <t>Výpravna 1NP</t>
  </si>
  <si>
    <t>2 NP Vedení</t>
  </si>
  <si>
    <t>2NP-Sál, dispečink</t>
  </si>
  <si>
    <t>4NP-Kancelář místnost 401</t>
  </si>
  <si>
    <t>4NP-Kancelář místnost 402</t>
  </si>
  <si>
    <t>4NP-Kancelář místnost 404</t>
  </si>
  <si>
    <t>1NP-Servrovna</t>
  </si>
  <si>
    <t>Vedle vrátnice</t>
  </si>
  <si>
    <t>Kancelář p. Hloušek venkovní</t>
  </si>
  <si>
    <t>kancelář č. 74.3</t>
  </si>
  <si>
    <t>Kancelář p. Hloušek</t>
  </si>
  <si>
    <t>Server</t>
  </si>
  <si>
    <t>Služební místnost řidičů</t>
  </si>
  <si>
    <t>Kancelář p. Šemora venkovní</t>
  </si>
  <si>
    <t>Kancelář p. Šemora</t>
  </si>
  <si>
    <t>Vrátnice-Výpravna</t>
  </si>
  <si>
    <t>Služební soc. místnost</t>
  </si>
  <si>
    <t>ADM. Budova ED výpravna</t>
  </si>
  <si>
    <t>ADM. Budova vozmistři</t>
  </si>
  <si>
    <t>ADM. Budova výpravna</t>
  </si>
  <si>
    <t>ADM. Budova vedoucí</t>
  </si>
  <si>
    <t>ADM. Budova střecha</t>
  </si>
  <si>
    <t>ADM. Budova servrovna 1NP</t>
  </si>
  <si>
    <t>ADM. Budova hala mistr</t>
  </si>
  <si>
    <t>Denní mistři (malá hala)</t>
  </si>
  <si>
    <t>Ústřední dílna Dako</t>
  </si>
  <si>
    <t>Ústřední dílny navijárna</t>
  </si>
  <si>
    <t>Tratě ED-Servrovna</t>
  </si>
  <si>
    <t>Dílna kancelář tramvaje</t>
  </si>
  <si>
    <t>Dílna kanceláře tramvaje</t>
  </si>
  <si>
    <t>Dílna kanceláře jídelna</t>
  </si>
  <si>
    <t>1NP-Server</t>
  </si>
  <si>
    <t>Servrovna</t>
  </si>
  <si>
    <t>Infostánek</t>
  </si>
  <si>
    <t>Předprodej jízdenek-Střecha</t>
  </si>
  <si>
    <t>Předprodej jízdenek</t>
  </si>
  <si>
    <t>Fujitsu-Nástěnná jednotka</t>
  </si>
  <si>
    <t>Toshiba-Venkovní jednotka</t>
  </si>
  <si>
    <t>Toshiba-Nástěnná jednotka</t>
  </si>
  <si>
    <t>ETA-Mobilní jednotka</t>
  </si>
  <si>
    <t>LG-Podstropní jednotka</t>
  </si>
  <si>
    <t>Sinclair-Nástěnná jednotka</t>
  </si>
  <si>
    <t>Sinclair-Podstropní jednotka</t>
  </si>
  <si>
    <t>Sinclair-Venkovní jednotka</t>
  </si>
  <si>
    <t>LG-Venkovní jednotka</t>
  </si>
  <si>
    <t>Sinclair-Vnitřní jednotka</t>
  </si>
  <si>
    <t>Toshiba-Venkovni jednotka</t>
  </si>
  <si>
    <t>Samsung-Venkovní jednotka</t>
  </si>
  <si>
    <t>Samsung-Vnitřní jednotka</t>
  </si>
  <si>
    <t>LG-Nástěnná jednotka</t>
  </si>
  <si>
    <t>Samsung-Nástěnná jednotka</t>
  </si>
  <si>
    <t>Daikin-Nástěnná jednotka</t>
  </si>
  <si>
    <t>Daikin-Venkovní jednotka</t>
  </si>
  <si>
    <t>Hokkaido-Venkovní jednotka</t>
  </si>
  <si>
    <t>Airwell-Vnitřní jednotka</t>
  </si>
  <si>
    <t>Airwell-Venkovní jednotka</t>
  </si>
  <si>
    <t>Sinclair-Nástěnná  jednotka</t>
  </si>
  <si>
    <t>Toschiba-Nástěnná jednotka</t>
  </si>
  <si>
    <t>Horma-Nástěnná jednotka</t>
  </si>
  <si>
    <t>Horma-Venkovní jednotka</t>
  </si>
  <si>
    <t>Toshiba-Kanálová jednotka</t>
  </si>
  <si>
    <t>Carrier-Parapetní jednotka</t>
  </si>
  <si>
    <t>Carrier vodní chlazení/chiller</t>
  </si>
  <si>
    <t>Futjisu - venkovní</t>
  </si>
  <si>
    <t>Futjisu - vnitřní</t>
  </si>
  <si>
    <t>Sinclair-Venkovní  jednotka</t>
  </si>
  <si>
    <t>Delongi-Mobilní jednotka</t>
  </si>
  <si>
    <t>Toshiba-Podstropní jednotka</t>
  </si>
  <si>
    <t>Daikin-Kazetová jednotka</t>
  </si>
  <si>
    <t>Midea-Venkovní jednotka</t>
  </si>
  <si>
    <t>Midea-Kazetová jednotka</t>
  </si>
  <si>
    <t>ESA-Mobilní jednotka</t>
  </si>
  <si>
    <t>Dsitsu</t>
  </si>
  <si>
    <t>Fujitsu-Venkovní jednotka</t>
  </si>
  <si>
    <t>Carrier-Nástěnná jednotka</t>
  </si>
  <si>
    <t>Carrier-Venkovní jednotka</t>
  </si>
  <si>
    <t>Daikin-Venkovni Jednotka</t>
  </si>
  <si>
    <t>York Venkovní jednotka</t>
  </si>
  <si>
    <t>York-Parapetní jednotka</t>
  </si>
  <si>
    <t>Sinclair-Kazetová jednotka</t>
  </si>
  <si>
    <t>Toshiba-Kazetová jednotka</t>
  </si>
  <si>
    <t>ASGE-36AIN-3WK</t>
  </si>
  <si>
    <t>RAS-24UKP-ES</t>
  </si>
  <si>
    <t>ASH-12AP</t>
  </si>
  <si>
    <t>ASH-09X2CS</t>
  </si>
  <si>
    <t>ASH-09AP</t>
  </si>
  <si>
    <t>KFR-25X2G/NA12</t>
  </si>
  <si>
    <t>KFR25x2WNA12</t>
  </si>
  <si>
    <t>ASF-36AIN</t>
  </si>
  <si>
    <t>ASH-09AK PT</t>
  </si>
  <si>
    <t>ASH-18AIM PT</t>
  </si>
  <si>
    <t>???</t>
  </si>
  <si>
    <t>ASH-18BIV</t>
  </si>
  <si>
    <t>UV18AC NBA (AVNC186BLAA)</t>
  </si>
  <si>
    <t>42YZXHFIW</t>
  </si>
  <si>
    <t>ASGE-24BI</t>
  </si>
  <si>
    <t>P18RK UE1 (ASUW186C8AO)</t>
  </si>
  <si>
    <t>30RWA110--0069-PEE--</t>
  </si>
  <si>
    <t>P18RK NSC (ASNW186C8A0)</t>
  </si>
  <si>
    <t>ASH-18AIE</t>
  </si>
  <si>
    <t>AOYG09LLCE</t>
  </si>
  <si>
    <t>ASYG09LLCE</t>
  </si>
  <si>
    <t>RAV-SM562KRT-E</t>
  </si>
  <si>
    <t>RAV-SM563AT-E</t>
  </si>
  <si>
    <t>ASH-12AIE</t>
  </si>
  <si>
    <t>ASH-13AIM PT</t>
  </si>
  <si>
    <t>PAC F150 RH</t>
  </si>
  <si>
    <t>RAV-SM1402CT-E</t>
  </si>
  <si>
    <t>RAV-SM1047CTP-E</t>
  </si>
  <si>
    <t>RAV-SM1104CT-E</t>
  </si>
  <si>
    <t>FCQ71B7V3B</t>
  </si>
  <si>
    <t>RAV-SP1104AT-E</t>
  </si>
  <si>
    <t>RAV-SP1404AT-E</t>
  </si>
  <si>
    <t>RAV-SM1043AT-E</t>
  </si>
  <si>
    <t>RR71B7W1B</t>
  </si>
  <si>
    <t>M3OD-27H N1-Q</t>
  </si>
  <si>
    <t>M3OD-27HFNI-Q</t>
  </si>
  <si>
    <t>MOB-09HFN1-QRC4W</t>
  </si>
  <si>
    <t>MCA2L-09HRFN1-QRC8</t>
  </si>
  <si>
    <t>MCA2L-12HRDN1</t>
  </si>
  <si>
    <t>AC12EHP</t>
  </si>
  <si>
    <t>APD-9A</t>
  </si>
  <si>
    <t>RAS-M10EKCVP-E</t>
  </si>
  <si>
    <t>ASYG09LMCE</t>
  </si>
  <si>
    <t>ASYG12LMCE</t>
  </si>
  <si>
    <t>AOYG45LBLA6</t>
  </si>
  <si>
    <t>ASYG18LFCE</t>
  </si>
  <si>
    <t>ASYGO7LMCE</t>
  </si>
  <si>
    <t>ASYGO9LMCE</t>
  </si>
  <si>
    <t>AOYG24LAT3</t>
  </si>
  <si>
    <t>RAV-3M23YACV-E</t>
  </si>
  <si>
    <t>RAV-SP564AT-E</t>
  </si>
  <si>
    <t>RAS-M16EKCVP-E</t>
  </si>
  <si>
    <t>RAV-SM566KRT-E</t>
  </si>
  <si>
    <t>ASH12-AIE</t>
  </si>
  <si>
    <t>ASH1-12-AIE</t>
  </si>
  <si>
    <t>FTXN5OLV1B9</t>
  </si>
  <si>
    <t>42HMCO18N</t>
  </si>
  <si>
    <t>MS-E28AIN</t>
  </si>
  <si>
    <t>RXN50LV1B9</t>
  </si>
  <si>
    <t>ASH-09AKPT</t>
  </si>
  <si>
    <t>E12SQU UBO (ABSUW126B6WO)</t>
  </si>
  <si>
    <t>RAS-09EA</t>
  </si>
  <si>
    <t>RAV-SM1100AT-E</t>
  </si>
  <si>
    <t>AOYG30LAT4</t>
  </si>
  <si>
    <t>MCC 18C15</t>
  </si>
  <si>
    <t>MC-C18AI</t>
  </si>
  <si>
    <t>AC120EHP</t>
  </si>
  <si>
    <t>ASGE-18AIN WK</t>
  </si>
  <si>
    <t>RAV-SM1100UT-E</t>
  </si>
  <si>
    <t>RAS-077SAV-E5</t>
  </si>
  <si>
    <t>RAS-077SAV-E3</t>
  </si>
  <si>
    <t>257390 00 0</t>
  </si>
  <si>
    <t>UV24 (AVNH246BLAC)</t>
  </si>
  <si>
    <t>ASGE-36AIN_3WK</t>
  </si>
  <si>
    <t>AUUH488B (UU48)</t>
  </si>
  <si>
    <t>ASH-12BIV</t>
  </si>
  <si>
    <t>RAV-563AT-E</t>
  </si>
  <si>
    <t>MS-E14AIN</t>
  </si>
  <si>
    <t>MS-H09AIZ</t>
  </si>
  <si>
    <t>RAV-SM562 KRT- E</t>
  </si>
  <si>
    <t>AR09TXHZAWKX</t>
  </si>
  <si>
    <t>ASH-18AIE2</t>
  </si>
  <si>
    <t>S09EQ EQ (S3NW09JA3AA)</t>
  </si>
  <si>
    <t>S09EQ NSJ (S3NW09JA3AA)</t>
  </si>
  <si>
    <t>ASH-12AIE 2</t>
  </si>
  <si>
    <t>ASH-18AQ</t>
  </si>
  <si>
    <t>ASH-13AIM 2 PT</t>
  </si>
  <si>
    <t>AIR Continioner RAS - 24 UKP - ES</t>
  </si>
  <si>
    <t>RAS-24UA-ES</t>
  </si>
  <si>
    <t>E12SQU UBO (ABUW126B4W0)</t>
  </si>
  <si>
    <t>E12SQ NBO (ASNH12GB4W0)</t>
  </si>
  <si>
    <t>ASH-13BIF2</t>
  </si>
  <si>
    <t>AQ 18F AN</t>
  </si>
  <si>
    <t>AQ 09 FAN</t>
  </si>
  <si>
    <t>RAS - 24AN - ES</t>
  </si>
  <si>
    <t>FT60GZV1NB</t>
  </si>
  <si>
    <t>R60GZ7W1</t>
  </si>
  <si>
    <t>HCND 351 G-1</t>
  </si>
  <si>
    <t>2MXS50H3V1B2</t>
  </si>
  <si>
    <t>FTXS35K3V1B</t>
  </si>
  <si>
    <t>Airwell 7SP012004 (SX18)</t>
  </si>
  <si>
    <t>AS-C186TLB0</t>
  </si>
  <si>
    <t>GC 18 SCROLL 407C 230/1/50</t>
  </si>
  <si>
    <t>AS-C186 TLB0</t>
  </si>
  <si>
    <t>RAS-M10SKV-E</t>
  </si>
  <si>
    <t>RAS-M18VAV-E</t>
  </si>
  <si>
    <t>ASH-18AIM 2 PT</t>
  </si>
  <si>
    <t>Evidenční číslo</t>
  </si>
  <si>
    <t>223.</t>
  </si>
  <si>
    <t>Benešova</t>
  </si>
  <si>
    <t>Objekt pro ostrahu</t>
  </si>
  <si>
    <t>FlixBus</t>
  </si>
  <si>
    <t>RegioJet</t>
  </si>
  <si>
    <t xml:space="preserve">LG MU4M25.U44 </t>
  </si>
  <si>
    <t xml:space="preserve">LG DM12RP.NSJ </t>
  </si>
  <si>
    <t>Multisplit 2+1 Sinclair</t>
  </si>
  <si>
    <t>MCV12BI2 + MCV12B12 R32A</t>
  </si>
  <si>
    <t>224.</t>
  </si>
  <si>
    <t>225.</t>
  </si>
  <si>
    <t>Pomocné provozy-Sklad</t>
  </si>
  <si>
    <t>Dílna RIS</t>
  </si>
  <si>
    <t>Výpravna TD</t>
  </si>
  <si>
    <t>Sinclair - vnitřní jednotka</t>
  </si>
  <si>
    <t>SOH-12BIR3</t>
  </si>
  <si>
    <t>Sinclair - vnější jednotka</t>
  </si>
  <si>
    <t>SIH-12BIR3</t>
  </si>
  <si>
    <t>Sinclair - venkovní jednotka</t>
  </si>
  <si>
    <t>SIH - 18 BIT 2W</t>
  </si>
  <si>
    <t xml:space="preserve">SIH - 13 BIT </t>
  </si>
  <si>
    <t>SOH - 13 BIT</t>
  </si>
  <si>
    <t>Servisní hala-turnus</t>
  </si>
  <si>
    <t>SIH-12BIR3/4U178</t>
  </si>
  <si>
    <t>SOH-12BIR3/4U778</t>
  </si>
  <si>
    <t>SOH - 18 BIt</t>
  </si>
  <si>
    <t>Toshiba - vnitřní nástěná</t>
  </si>
  <si>
    <t>RAV-HM801CTP-E</t>
  </si>
  <si>
    <t>RAV-HM561CTP-E</t>
  </si>
  <si>
    <t>Toshiba - venkovní jednotka</t>
  </si>
  <si>
    <t>RAV-GM562ATP-E</t>
  </si>
  <si>
    <t>RAV-GM802ATW-E</t>
  </si>
  <si>
    <t>servis jaro</t>
  </si>
  <si>
    <t>servis podzim</t>
  </si>
  <si>
    <t>Ústřední dílny - elektrodílna</t>
  </si>
  <si>
    <t>Vrchní stavba</t>
  </si>
  <si>
    <t>Sinclair - nástěnná jednotka</t>
  </si>
  <si>
    <t>Sinclar - nástěnná jednotka</t>
  </si>
  <si>
    <t>SIH-09BITW</t>
  </si>
  <si>
    <t>MV-E28BI2</t>
  </si>
  <si>
    <t>Měnírna - kancelář 217+220</t>
  </si>
  <si>
    <t>Měnírna - kancelář 218+219</t>
  </si>
  <si>
    <t>Ústřední dílny - kancelář</t>
  </si>
  <si>
    <t>SIH-18BIR</t>
  </si>
  <si>
    <t>SIH-12BIR</t>
  </si>
  <si>
    <t>MV-E36B12</t>
  </si>
  <si>
    <t>Komn</t>
  </si>
  <si>
    <t>odpočinková místnost</t>
  </si>
  <si>
    <t>SIH12BIK</t>
  </si>
  <si>
    <t>SOH12BIK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</si>
  <si>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</si>
  <si>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</si>
  <si>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</si>
  <si>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</si>
  <si>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</si>
  <si>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</si>
  <si>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</si>
  <si>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</si>
  <si>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</si>
  <si>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</si>
  <si>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</si>
  <si>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</si>
  <si>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</si>
  <si>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</si>
  <si>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</si>
  <si>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</si>
  <si>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</si>
  <si>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</si>
  <si>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</si>
  <si>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</si>
  <si>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</si>
  <si>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</si>
  <si>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</si>
  <si>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</si>
  <si>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DOŠ+DOČ</t>
  </si>
  <si>
    <t>Daikin EUROPE N.V.</t>
  </si>
  <si>
    <t>RZASG140M7Y1B</t>
  </si>
  <si>
    <t>RXF20B5V1B</t>
  </si>
  <si>
    <t>250.</t>
  </si>
  <si>
    <t>251.</t>
  </si>
  <si>
    <t>Jednotková cena v Kč Bez DPH</t>
  </si>
  <si>
    <t>Sazba DPH</t>
  </si>
  <si>
    <t>Havárie a opravy mimo pravidelný servis budou účtovány:</t>
  </si>
  <si>
    <t>Příloha č. 2_SoD 26/103/1120</t>
  </si>
  <si>
    <t>Celkové shrnutí nabídkových cen</t>
  </si>
  <si>
    <t>Cena v Kč bez DPH</t>
  </si>
  <si>
    <t>č. 1</t>
  </si>
  <si>
    <t>č. 2</t>
  </si>
  <si>
    <t>Celkem</t>
  </si>
  <si>
    <t>*</t>
  </si>
  <si>
    <t>Cena za servis v Kč bez DPH</t>
  </si>
  <si>
    <t>Celková cena za servis - celkem v Kč bez DPH</t>
  </si>
  <si>
    <t>Použité materiály budou účtovány dle aktuálního ceníku.
Veškeré ceny jsou uvedeny v Kč bez DPH</t>
  </si>
  <si>
    <t>Doprava-paušál
Kč bez DPH/výjezd</t>
  </si>
  <si>
    <t>práce 1  pracovník
Kč bez DPH/1hod</t>
  </si>
  <si>
    <t>Celkem v Kč bez DPH</t>
  </si>
  <si>
    <t>Str. 1</t>
  </si>
  <si>
    <t>Str. 9</t>
  </si>
  <si>
    <t>Str. 10</t>
  </si>
  <si>
    <t>Str. 11</t>
  </si>
  <si>
    <t>Str. 12</t>
  </si>
  <si>
    <t>Str. 13</t>
  </si>
  <si>
    <t>Str. 2</t>
  </si>
  <si>
    <t>Str. 3</t>
  </si>
  <si>
    <t>Str. 4</t>
  </si>
  <si>
    <t>Str. 5</t>
  </si>
  <si>
    <t>Str. 6</t>
  </si>
  <si>
    <t>Str. 7</t>
  </si>
  <si>
    <t>Str. 8</t>
  </si>
  <si>
    <t>Celková nabídková cena - včetně dopravy (pravidlený servis)</t>
  </si>
  <si>
    <t xml:space="preserve">Položka </t>
  </si>
  <si>
    <t>Opravy mimo pravidelný servis</t>
  </si>
  <si>
    <t>Str. 14</t>
  </si>
  <si>
    <t>Havárie a opravy - Hodinová zúčtovací sazba 1 pracovník vč.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</si>
</sst>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 val="double"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304476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11" borderId="1" xfId="0" applyFill="1" applyBorder="1"/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0" fontId="8" fillId="0" borderId="21" xfId="0" applyFont="1" applyBorder="1" applyAlignment="1">
      <alignment horizontal="center" vertical="center"/>
    </xf>
    <xf numFmtId="164" fontId="10" fillId="14" borderId="19" xfId="0" applyNumberFormat="1" applyFont="1" applyFill="1" applyBorder="1" applyAlignment="1">
      <alignment horizontal="right" vertical="center" indent="2"/>
    </xf>
    <xf numFmtId="0" fontId="12" fillId="0" borderId="0" xfId="0" applyFont="1" applyAlignment="1">
      <alignment horizontal="left" indent="8"/>
    </xf>
    <xf numFmtId="0" fontId="8" fillId="0" borderId="0" xfId="0" applyFont="1"/>
    <xf numFmtId="0" fontId="8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4" fontId="0" fillId="13" borderId="9" xfId="0" applyNumberFormat="1" applyFill="1" applyBorder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13" borderId="12" xfId="0" applyNumberFormat="1" applyFill="1" applyBorder="1" applyAlignment="1">
      <alignment horizontal="center" vertical="center" wrapText="1"/>
    </xf>
    <xf numFmtId="164" fontId="0" fillId="13" borderId="2" xfId="0" applyNumberFormat="1" applyFill="1" applyBorder="1" applyAlignment="1">
      <alignment horizontal="center" vertical="center" wrapText="1"/>
    </xf>
    <xf numFmtId="164" fontId="0" fillId="13" borderId="16" xfId="0" applyNumberFormat="1" applyFill="1" applyBorder="1" applyAlignment="1">
      <alignment horizontal="center" vertical="center" wrapText="1"/>
    </xf>
    <xf numFmtId="164" fontId="0" fillId="13" borderId="14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8" fillId="12" borderId="17" xfId="0" applyFont="1" applyFill="1" applyBorder="1"/>
    <xf numFmtId="0" fontId="8" fillId="12" borderId="18" xfId="0" applyFont="1" applyFill="1" applyBorder="1"/>
    <xf numFmtId="164" fontId="0" fillId="15" borderId="29" xfId="0" applyNumberForma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0" fillId="0" borderId="28" xfId="0" applyBorder="1" applyAlignment="1">
      <alignment horizontal="right"/>
    </xf>
    <xf numFmtId="164" fontId="0" fillId="0" borderId="39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11" fillId="14" borderId="0" xfId="0" applyFont="1" applyFill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14" borderId="17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/>
    </xf>
    <xf numFmtId="0" fontId="8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32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center"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164" fontId="10" fillId="12" borderId="38" xfId="0" applyNumberFormat="1" applyFont="1" applyFill="1" applyBorder="1" applyAlignment="1">
      <alignment horizontal="center" vertical="center" wrapText="1"/>
    </xf>
    <xf numFmtId="164" fontId="10" fillId="12" borderId="34" xfId="0" applyNumberFormat="1" applyFont="1" applyFill="1" applyBorder="1" applyAlignment="1">
      <alignment horizontal="center" vertical="center" wrapText="1"/>
    </xf>
    <xf numFmtId="164" fontId="10" fillId="12" borderId="35" xfId="0" applyNumberFormat="1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164" fontId="10" fillId="12" borderId="17" xfId="0" applyNumberFormat="1" applyFont="1" applyFill="1" applyBorder="1" applyAlignment="1">
      <alignment horizontal="center" vertical="center" wrapText="1"/>
    </xf>
    <xf numFmtId="164" fontId="10" fillId="12" borderId="18" xfId="0" applyNumberFormat="1" applyFont="1" applyFill="1" applyBorder="1" applyAlignment="1">
      <alignment horizontal="center" vertical="center" wrapText="1"/>
    </xf>
    <xf numFmtId="164" fontId="10" fillId="12" borderId="19" xfId="0" applyNumberFormat="1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wrapText="1"/>
    </xf>
    <xf numFmtId="0" fontId="8" fillId="12" borderId="19" xfId="0" applyFont="1" applyFill="1" applyBorder="1" applyAlignment="1">
      <alignment horizontal="center" wrapText="1"/>
    </xf>
    <xf numFmtId="0" fontId="8" fillId="12" borderId="17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15" fillId="14" borderId="0" xfId="0" applyFont="1" applyFill="1" applyAlignment="1">
      <alignment horizontal="center" vertical="center"/>
    </xf>
    <xf numFmtId="0" fontId="14" fillId="13" borderId="24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horizontal="center" vertical="center" wrapText="1"/>
    </xf>
    <xf numFmtId="164" fontId="14" fillId="13" borderId="30" xfId="0" applyNumberFormat="1" applyFont="1" applyFill="1" applyBorder="1" applyAlignment="1">
      <alignment horizontal="center" vertical="center"/>
    </xf>
    <xf numFmtId="164" fontId="14" fillId="13" borderId="31" xfId="0" applyNumberFormat="1" applyFont="1" applyFill="1" applyBorder="1" applyAlignment="1">
      <alignment horizontal="center" vertical="center"/>
    </xf>
    <xf numFmtId="164" fontId="14" fillId="13" borderId="32" xfId="0" applyNumberFormat="1" applyFont="1" applyFill="1" applyBorder="1" applyAlignment="1">
      <alignment horizontal="center" vertical="center"/>
    </xf>
    <xf numFmtId="164" fontId="14" fillId="13" borderId="38" xfId="0" applyNumberFormat="1" applyFont="1" applyFill="1" applyBorder="1" applyAlignment="1">
      <alignment horizontal="center" vertical="center"/>
    </xf>
    <xf numFmtId="164" fontId="14" fillId="13" borderId="34" xfId="0" applyNumberFormat="1" applyFont="1" applyFill="1" applyBorder="1" applyAlignment="1">
      <alignment horizontal="center" vertical="center"/>
    </xf>
    <xf numFmtId="164" fontId="14" fillId="13" borderId="35" xfId="0" applyNumberFormat="1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 wrapText="1"/>
    </xf>
    <xf numFmtId="164" fontId="0" fillId="0" borderId="47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304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07A9-9CBD-4545-AECF-B7D7FC37AB30}">
  <sheetPr>
    <pageSetUpPr fitToPage="1"/>
  </sheetPr>
  <dimension ref="B5:H17"/>
  <sheetViews>
    <sheetView tabSelected="1" workbookViewId="0">
      <selection activeCell="H20" sqref="H20"/>
    </sheetView>
  </sheetViews>
  <sheetFormatPr defaultRowHeight="15" x14ac:dyDescent="0.25"/>
  <cols>
    <col min="3" max="3" width="11.7109375" customWidth="1"/>
    <col min="8" max="8" width="19.5703125" customWidth="1"/>
  </cols>
  <sheetData>
    <row r="5" spans="2:8" ht="15" customHeight="1" x14ac:dyDescent="0.25">
      <c r="C5" s="113" t="s">
        <v>596</v>
      </c>
      <c r="D5" s="113"/>
      <c r="E5" s="113"/>
      <c r="F5" s="113"/>
      <c r="G5" s="113"/>
      <c r="H5" s="113"/>
    </row>
    <row r="6" spans="2:8" ht="15" customHeight="1" x14ac:dyDescent="0.25">
      <c r="C6" s="113"/>
      <c r="D6" s="113"/>
      <c r="E6" s="113"/>
      <c r="F6" s="113"/>
      <c r="G6" s="113"/>
      <c r="H6" s="113"/>
    </row>
    <row r="7" spans="2:8" ht="15.75" thickBot="1" x14ac:dyDescent="0.3"/>
    <row r="8" spans="2:8" x14ac:dyDescent="0.25">
      <c r="C8" s="119" t="s">
        <v>622</v>
      </c>
      <c r="D8" s="120"/>
      <c r="E8" s="120"/>
      <c r="F8" s="120"/>
      <c r="G8" s="121"/>
      <c r="H8" s="125" t="s">
        <v>597</v>
      </c>
    </row>
    <row r="9" spans="2:8" ht="15.75" thickBot="1" x14ac:dyDescent="0.3">
      <c r="C9" s="122"/>
      <c r="D9" s="123"/>
      <c r="E9" s="123"/>
      <c r="F9" s="123"/>
      <c r="G9" s="124"/>
      <c r="H9" s="126"/>
    </row>
    <row r="10" spans="2:8" ht="29.25" customHeight="1" x14ac:dyDescent="0.25">
      <c r="C10" s="88" t="s">
        <v>598</v>
      </c>
      <c r="D10" s="127" t="s">
        <v>621</v>
      </c>
      <c r="E10" s="128"/>
      <c r="F10" s="128"/>
      <c r="G10" s="129"/>
      <c r="H10" s="82">
        <f>SUM('P.S. - Komín'!G30+'P.S. - Bystr ZOO'!G8+'P.S. - Novobranská'!G26+'P.S. - Slatina'!G30+'P.S. - Pisárky'!G102+'P.S. - Lodní doprava'!G11+'P.S. - Tábor'!G17+'P.S. - Husovice'!G19+'P.S. - Medlánky'!G50+'P.S. - Měnírna Radlas'!G10+'P.S. - Joštova'!G9+'P.S. - Stará Osada'!G8+'P.S. - AN Benešova'!G9)</f>
        <v>0</v>
      </c>
    </row>
    <row r="11" spans="2:8" ht="29.25" customHeight="1" thickBot="1" x14ac:dyDescent="0.3">
      <c r="C11" s="84" t="s">
        <v>599</v>
      </c>
      <c r="D11" s="114" t="s">
        <v>625</v>
      </c>
      <c r="E11" s="115"/>
      <c r="F11" s="115"/>
      <c r="G11" s="116"/>
      <c r="H11" s="83">
        <f>'OPRAVY mimo pravid.servis'!C9</f>
        <v>0</v>
      </c>
    </row>
    <row r="12" spans="2:8" ht="19.5" thickBot="1" x14ac:dyDescent="0.3">
      <c r="C12" s="117" t="s">
        <v>600</v>
      </c>
      <c r="D12" s="118"/>
      <c r="E12" s="118"/>
      <c r="F12" s="118"/>
      <c r="G12" s="118"/>
      <c r="H12" s="85">
        <f>SUM(H10:H11)</f>
        <v>0</v>
      </c>
    </row>
    <row r="15" spans="2:8" x14ac:dyDescent="0.25">
      <c r="B15" s="86" t="s">
        <v>601</v>
      </c>
      <c r="C15" s="87"/>
      <c r="D15" s="87"/>
    </row>
    <row r="16" spans="2:8" x14ac:dyDescent="0.25">
      <c r="B16" s="86"/>
      <c r="C16" s="87"/>
      <c r="D16" s="87"/>
    </row>
    <row r="17" spans="2:4" x14ac:dyDescent="0.25">
      <c r="B17" s="86"/>
      <c r="C17" s="87"/>
      <c r="D17" s="87"/>
    </row>
  </sheetData>
  <mergeCells count="6">
    <mergeCell ref="C5:H6"/>
    <mergeCell ref="D11:G11"/>
    <mergeCell ref="C12:G12"/>
    <mergeCell ref="C8:G9"/>
    <mergeCell ref="H8:H9"/>
    <mergeCell ref="D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53ED-FA83-4C4B-BC1A-7E1253172973}">
  <sheetPr>
    <pageSetUpPr fitToPage="1"/>
  </sheetPr>
  <dimension ref="A1:I53"/>
  <sheetViews>
    <sheetView topLeftCell="A32" workbookViewId="0">
      <selection activeCell="G48" sqref="G48:H48"/>
    </sheetView>
  </sheetViews>
  <sheetFormatPr defaultRowHeight="15" x14ac:dyDescent="0.25"/>
  <cols>
    <col min="1" max="1" width="6.7109375" customWidth="1"/>
    <col min="2" max="2" width="13.42578125" customWidth="1"/>
    <col min="3" max="3" width="25.140625" customWidth="1"/>
    <col min="4" max="4" width="25.85546875" customWidth="1"/>
    <col min="5" max="5" width="26.7109375" customWidth="1"/>
    <col min="7" max="9" width="15.28515625" customWidth="1"/>
  </cols>
  <sheetData>
    <row r="1" spans="1:9" x14ac:dyDescent="0.25">
      <c r="G1" t="s">
        <v>595</v>
      </c>
      <c r="I1" s="103" t="s">
        <v>609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54" t="s">
        <v>544</v>
      </c>
      <c r="H4" s="55" t="s">
        <v>545</v>
      </c>
      <c r="I4" s="133"/>
    </row>
    <row r="5" spans="1:9" s="2" customFormat="1" x14ac:dyDescent="0.25">
      <c r="A5" s="21" t="s">
        <v>200</v>
      </c>
      <c r="B5" s="53" t="s">
        <v>236</v>
      </c>
      <c r="C5" s="23" t="s">
        <v>338</v>
      </c>
      <c r="D5" s="23" t="s">
        <v>364</v>
      </c>
      <c r="E5" s="24" t="s">
        <v>408</v>
      </c>
      <c r="F5" s="37">
        <v>10002532</v>
      </c>
      <c r="G5" s="40"/>
      <c r="H5" s="43"/>
      <c r="I5" s="72"/>
    </row>
    <row r="6" spans="1:9" s="2" customFormat="1" x14ac:dyDescent="0.25">
      <c r="A6" s="12" t="s">
        <v>201</v>
      </c>
      <c r="B6" s="51" t="s">
        <v>236</v>
      </c>
      <c r="C6" s="6" t="s">
        <v>338</v>
      </c>
      <c r="D6" s="6" t="s">
        <v>366</v>
      </c>
      <c r="E6" s="7" t="s">
        <v>408</v>
      </c>
      <c r="F6" s="38">
        <v>10002533</v>
      </c>
      <c r="G6" s="41"/>
      <c r="H6" s="75"/>
      <c r="I6" s="73"/>
    </row>
    <row r="7" spans="1:9" s="2" customFormat="1" x14ac:dyDescent="0.25">
      <c r="A7" s="12" t="s">
        <v>202</v>
      </c>
      <c r="B7" s="51" t="s">
        <v>236</v>
      </c>
      <c r="C7" s="6" t="s">
        <v>266</v>
      </c>
      <c r="D7" s="6" t="s">
        <v>367</v>
      </c>
      <c r="E7" s="7" t="s">
        <v>486</v>
      </c>
      <c r="F7" s="38">
        <v>10002534</v>
      </c>
      <c r="G7" s="41"/>
      <c r="H7" s="75"/>
      <c r="I7" s="73"/>
    </row>
    <row r="8" spans="1:9" s="2" customFormat="1" x14ac:dyDescent="0.25">
      <c r="A8" s="12" t="s">
        <v>203</v>
      </c>
      <c r="B8" s="51" t="s">
        <v>236</v>
      </c>
      <c r="C8" s="6" t="s">
        <v>266</v>
      </c>
      <c r="D8" s="6" t="s">
        <v>372</v>
      </c>
      <c r="E8" s="7" t="s">
        <v>487</v>
      </c>
      <c r="F8" s="38">
        <v>10002535</v>
      </c>
      <c r="G8" s="41"/>
      <c r="H8" s="75"/>
      <c r="I8" s="73"/>
    </row>
    <row r="9" spans="1:9" s="2" customFormat="1" x14ac:dyDescent="0.25">
      <c r="A9" s="12" t="s">
        <v>204</v>
      </c>
      <c r="B9" s="51" t="s">
        <v>236</v>
      </c>
      <c r="C9" s="6" t="s">
        <v>547</v>
      </c>
      <c r="D9" s="6" t="s">
        <v>548</v>
      </c>
      <c r="E9" s="7" t="s">
        <v>550</v>
      </c>
      <c r="F9" s="38"/>
      <c r="G9" s="41"/>
      <c r="H9" s="75"/>
      <c r="I9" s="73"/>
    </row>
    <row r="10" spans="1:9" s="2" customFormat="1" x14ac:dyDescent="0.25">
      <c r="A10" s="12" t="s">
        <v>205</v>
      </c>
      <c r="B10" s="51" t="s">
        <v>236</v>
      </c>
      <c r="C10" s="6" t="s">
        <v>547</v>
      </c>
      <c r="D10" s="6" t="s">
        <v>548</v>
      </c>
      <c r="E10" s="7" t="s">
        <v>550</v>
      </c>
      <c r="F10" s="38"/>
      <c r="G10" s="41"/>
      <c r="H10" s="75"/>
      <c r="I10" s="73"/>
    </row>
    <row r="11" spans="1:9" s="2" customFormat="1" x14ac:dyDescent="0.25">
      <c r="A11" s="12" t="s">
        <v>206</v>
      </c>
      <c r="B11" s="51" t="s">
        <v>236</v>
      </c>
      <c r="C11" s="6" t="s">
        <v>547</v>
      </c>
      <c r="D11" s="6" t="s">
        <v>549</v>
      </c>
      <c r="E11" s="7" t="s">
        <v>550</v>
      </c>
      <c r="F11" s="38"/>
      <c r="G11" s="41"/>
      <c r="H11" s="75"/>
      <c r="I11" s="73"/>
    </row>
    <row r="12" spans="1:9" s="2" customFormat="1" x14ac:dyDescent="0.25">
      <c r="A12" s="12" t="s">
        <v>207</v>
      </c>
      <c r="B12" s="51" t="s">
        <v>236</v>
      </c>
      <c r="C12" s="6" t="s">
        <v>547</v>
      </c>
      <c r="D12" s="6" t="s">
        <v>530</v>
      </c>
      <c r="E12" s="7" t="s">
        <v>551</v>
      </c>
      <c r="F12" s="38"/>
      <c r="G12" s="41"/>
      <c r="H12" s="75"/>
      <c r="I12" s="73"/>
    </row>
    <row r="13" spans="1:9" s="2" customFormat="1" x14ac:dyDescent="0.25">
      <c r="A13" s="12" t="s">
        <v>208</v>
      </c>
      <c r="B13" s="51" t="s">
        <v>236</v>
      </c>
      <c r="C13" s="6" t="s">
        <v>339</v>
      </c>
      <c r="D13" s="6" t="s">
        <v>364</v>
      </c>
      <c r="E13" s="7" t="s">
        <v>488</v>
      </c>
      <c r="F13" s="38">
        <v>10002536</v>
      </c>
      <c r="G13" s="41"/>
      <c r="H13" s="75"/>
      <c r="I13" s="73"/>
    </row>
    <row r="14" spans="1:9" s="2" customFormat="1" x14ac:dyDescent="0.25">
      <c r="A14" s="12" t="s">
        <v>209</v>
      </c>
      <c r="B14" s="51" t="s">
        <v>236</v>
      </c>
      <c r="C14" s="6" t="s">
        <v>339</v>
      </c>
      <c r="D14" s="6" t="s">
        <v>366</v>
      </c>
      <c r="E14" s="7" t="s">
        <v>488</v>
      </c>
      <c r="F14" s="38">
        <v>10002537</v>
      </c>
      <c r="G14" s="41"/>
      <c r="H14" s="75"/>
      <c r="I14" s="73"/>
    </row>
    <row r="15" spans="1:9" s="2" customFormat="1" x14ac:dyDescent="0.25">
      <c r="A15" s="12" t="s">
        <v>210</v>
      </c>
      <c r="B15" s="51" t="s">
        <v>236</v>
      </c>
      <c r="C15" s="6" t="s">
        <v>340</v>
      </c>
      <c r="D15" s="6" t="s">
        <v>366</v>
      </c>
      <c r="E15" s="7" t="s">
        <v>489</v>
      </c>
      <c r="F15" s="38">
        <v>10002538</v>
      </c>
      <c r="G15" s="41"/>
      <c r="H15" s="75"/>
      <c r="I15" s="73"/>
    </row>
    <row r="16" spans="1:9" s="2" customFormat="1" x14ac:dyDescent="0.25">
      <c r="A16" s="12" t="s">
        <v>211</v>
      </c>
      <c r="B16" s="51" t="s">
        <v>236</v>
      </c>
      <c r="C16" s="6" t="s">
        <v>341</v>
      </c>
      <c r="D16" s="6" t="s">
        <v>366</v>
      </c>
      <c r="E16" s="7" t="s">
        <v>490</v>
      </c>
      <c r="F16" s="38">
        <v>10002539</v>
      </c>
      <c r="G16" s="41"/>
      <c r="H16" s="75"/>
      <c r="I16" s="73"/>
    </row>
    <row r="17" spans="1:9" s="2" customFormat="1" x14ac:dyDescent="0.25">
      <c r="A17" s="12" t="s">
        <v>212</v>
      </c>
      <c r="B17" s="51" t="s">
        <v>236</v>
      </c>
      <c r="C17" s="6" t="s">
        <v>342</v>
      </c>
      <c r="D17" s="6" t="s">
        <v>364</v>
      </c>
      <c r="E17" s="7" t="s">
        <v>490</v>
      </c>
      <c r="F17" s="38">
        <v>10002540</v>
      </c>
      <c r="G17" s="41"/>
      <c r="H17" s="75"/>
      <c r="I17" s="73"/>
    </row>
    <row r="18" spans="1:9" s="2" customFormat="1" x14ac:dyDescent="0.25">
      <c r="A18" s="12" t="s">
        <v>213</v>
      </c>
      <c r="B18" s="51" t="s">
        <v>236</v>
      </c>
      <c r="C18" s="6" t="s">
        <v>341</v>
      </c>
      <c r="D18" s="6" t="s">
        <v>364</v>
      </c>
      <c r="E18" s="7" t="s">
        <v>489</v>
      </c>
      <c r="F18" s="38">
        <v>10002541</v>
      </c>
      <c r="G18" s="41"/>
      <c r="H18" s="75"/>
      <c r="I18" s="73"/>
    </row>
    <row r="19" spans="1:9" s="2" customFormat="1" x14ac:dyDescent="0.25">
      <c r="A19" s="12" t="s">
        <v>214</v>
      </c>
      <c r="B19" s="51" t="s">
        <v>236</v>
      </c>
      <c r="C19" s="6" t="s">
        <v>343</v>
      </c>
      <c r="D19" s="6" t="s">
        <v>361</v>
      </c>
      <c r="E19" s="7" t="s">
        <v>491</v>
      </c>
      <c r="F19" s="38">
        <v>10002542</v>
      </c>
      <c r="G19" s="41"/>
      <c r="H19" s="75"/>
      <c r="I19" s="73"/>
    </row>
    <row r="20" spans="1:9" s="2" customFormat="1" x14ac:dyDescent="0.25">
      <c r="A20" s="12" t="s">
        <v>215</v>
      </c>
      <c r="B20" s="51" t="s">
        <v>236</v>
      </c>
      <c r="C20" s="6" t="s">
        <v>344</v>
      </c>
      <c r="D20" s="6" t="s">
        <v>360</v>
      </c>
      <c r="E20" s="7" t="s">
        <v>492</v>
      </c>
      <c r="F20" s="38">
        <v>10002543</v>
      </c>
      <c r="G20" s="41"/>
      <c r="H20" s="75"/>
      <c r="I20" s="73"/>
    </row>
    <row r="21" spans="1:9" s="2" customFormat="1" x14ac:dyDescent="0.25">
      <c r="A21" s="12" t="s">
        <v>216</v>
      </c>
      <c r="B21" s="51" t="s">
        <v>236</v>
      </c>
      <c r="C21" s="6" t="s">
        <v>344</v>
      </c>
      <c r="D21" s="6" t="s">
        <v>367</v>
      </c>
      <c r="E21" s="7" t="s">
        <v>493</v>
      </c>
      <c r="F21" s="38">
        <v>10002544</v>
      </c>
      <c r="G21" s="41"/>
      <c r="H21" s="75"/>
      <c r="I21" s="73"/>
    </row>
    <row r="22" spans="1:9" s="2" customFormat="1" x14ac:dyDescent="0.25">
      <c r="A22" s="12" t="s">
        <v>217</v>
      </c>
      <c r="B22" s="51" t="s">
        <v>236</v>
      </c>
      <c r="C22" s="6" t="s">
        <v>344</v>
      </c>
      <c r="D22" s="6" t="s">
        <v>370</v>
      </c>
      <c r="E22" s="7" t="s">
        <v>414</v>
      </c>
      <c r="F22" s="38">
        <v>10002545</v>
      </c>
      <c r="G22" s="41"/>
      <c r="H22" s="75"/>
      <c r="I22" s="73"/>
    </row>
    <row r="23" spans="1:9" s="2" customFormat="1" x14ac:dyDescent="0.25">
      <c r="A23" s="12" t="s">
        <v>218</v>
      </c>
      <c r="B23" s="51" t="s">
        <v>236</v>
      </c>
      <c r="C23" s="6" t="s">
        <v>344</v>
      </c>
      <c r="D23" s="6" t="s">
        <v>370</v>
      </c>
      <c r="E23" s="7" t="s">
        <v>414</v>
      </c>
      <c r="F23" s="38">
        <v>10002546</v>
      </c>
      <c r="G23" s="41"/>
      <c r="H23" s="75"/>
      <c r="I23" s="73"/>
    </row>
    <row r="24" spans="1:9" s="2" customFormat="1" x14ac:dyDescent="0.25">
      <c r="A24" s="12" t="s">
        <v>219</v>
      </c>
      <c r="B24" s="51" t="s">
        <v>236</v>
      </c>
      <c r="C24" s="6" t="s">
        <v>345</v>
      </c>
      <c r="D24" s="6" t="s">
        <v>372</v>
      </c>
      <c r="E24" s="7" t="s">
        <v>494</v>
      </c>
      <c r="F24" s="38">
        <v>10002547</v>
      </c>
      <c r="G24" s="41"/>
      <c r="H24" s="75"/>
      <c r="I24" s="73"/>
    </row>
    <row r="25" spans="1:9" s="2" customFormat="1" x14ac:dyDescent="0.25">
      <c r="A25" s="12" t="s">
        <v>220</v>
      </c>
      <c r="B25" s="51" t="s">
        <v>236</v>
      </c>
      <c r="C25" s="6" t="s">
        <v>346</v>
      </c>
      <c r="D25" s="6" t="s">
        <v>366</v>
      </c>
      <c r="E25" s="7" t="s">
        <v>495</v>
      </c>
      <c r="F25" s="38">
        <v>10002548</v>
      </c>
      <c r="G25" s="41"/>
      <c r="H25" s="75"/>
      <c r="I25" s="73"/>
    </row>
    <row r="26" spans="1:9" s="2" customFormat="1" x14ac:dyDescent="0.25">
      <c r="A26" s="12" t="s">
        <v>221</v>
      </c>
      <c r="B26" s="51" t="s">
        <v>236</v>
      </c>
      <c r="C26" s="6" t="s">
        <v>346</v>
      </c>
      <c r="D26" s="6" t="s">
        <v>364</v>
      </c>
      <c r="E26" s="7" t="s">
        <v>495</v>
      </c>
      <c r="F26" s="38">
        <v>10002549</v>
      </c>
      <c r="G26" s="41"/>
      <c r="H26" s="75"/>
      <c r="I26" s="73"/>
    </row>
    <row r="27" spans="1:9" s="2" customFormat="1" x14ac:dyDescent="0.25">
      <c r="A27" s="12" t="s">
        <v>222</v>
      </c>
      <c r="B27" s="51" t="s">
        <v>236</v>
      </c>
      <c r="C27" s="6" t="s">
        <v>347</v>
      </c>
      <c r="D27" s="6" t="s">
        <v>373</v>
      </c>
      <c r="E27" s="7" t="s">
        <v>496</v>
      </c>
      <c r="F27" s="38">
        <v>10002550</v>
      </c>
      <c r="G27" s="41"/>
      <c r="H27" s="75"/>
      <c r="I27" s="73"/>
    </row>
    <row r="28" spans="1:9" s="2" customFormat="1" x14ac:dyDescent="0.25">
      <c r="A28" s="12" t="s">
        <v>223</v>
      </c>
      <c r="B28" s="51" t="s">
        <v>236</v>
      </c>
      <c r="C28" s="6" t="s">
        <v>347</v>
      </c>
      <c r="D28" s="6" t="s">
        <v>373</v>
      </c>
      <c r="E28" s="7" t="s">
        <v>497</v>
      </c>
      <c r="F28" s="38">
        <v>10002551</v>
      </c>
      <c r="G28" s="41"/>
      <c r="H28" s="75"/>
      <c r="I28" s="73"/>
    </row>
    <row r="29" spans="1:9" s="2" customFormat="1" x14ac:dyDescent="0.25">
      <c r="A29" s="12" t="s">
        <v>224</v>
      </c>
      <c r="B29" s="51" t="s">
        <v>236</v>
      </c>
      <c r="C29" s="6" t="s">
        <v>348</v>
      </c>
      <c r="D29" s="6" t="s">
        <v>360</v>
      </c>
      <c r="E29" s="7" t="s">
        <v>498</v>
      </c>
      <c r="F29" s="38">
        <v>10002552</v>
      </c>
      <c r="G29" s="41"/>
      <c r="H29" s="75"/>
      <c r="I29" s="73"/>
    </row>
    <row r="30" spans="1:9" s="2" customFormat="1" x14ac:dyDescent="0.25">
      <c r="A30" s="12" t="s">
        <v>225</v>
      </c>
      <c r="B30" s="51" t="s">
        <v>236</v>
      </c>
      <c r="C30" s="6" t="s">
        <v>348</v>
      </c>
      <c r="D30" s="6" t="s">
        <v>361</v>
      </c>
      <c r="E30" s="7" t="s">
        <v>405</v>
      </c>
      <c r="F30" s="38">
        <v>10002553</v>
      </c>
      <c r="G30" s="41"/>
      <c r="H30" s="75"/>
      <c r="I30" s="73"/>
    </row>
    <row r="31" spans="1:9" s="2" customFormat="1" x14ac:dyDescent="0.25">
      <c r="A31" s="12" t="s">
        <v>226</v>
      </c>
      <c r="B31" s="51" t="s">
        <v>236</v>
      </c>
      <c r="C31" s="6" t="s">
        <v>546</v>
      </c>
      <c r="D31" s="6"/>
      <c r="E31" s="7"/>
      <c r="F31" s="38"/>
      <c r="G31" s="41"/>
      <c r="H31" s="75"/>
      <c r="I31" s="73"/>
    </row>
    <row r="32" spans="1:9" s="2" customFormat="1" x14ac:dyDescent="0.25">
      <c r="A32" s="12" t="s">
        <v>512</v>
      </c>
      <c r="B32" s="51" t="s">
        <v>236</v>
      </c>
      <c r="C32" s="6" t="s">
        <v>349</v>
      </c>
      <c r="D32" s="6" t="s">
        <v>374</v>
      </c>
      <c r="E32" s="7" t="s">
        <v>499</v>
      </c>
      <c r="F32" s="38">
        <v>10002554</v>
      </c>
      <c r="G32" s="41"/>
      <c r="H32" s="75"/>
      <c r="I32" s="73"/>
    </row>
    <row r="33" spans="1:9" s="2" customFormat="1" x14ac:dyDescent="0.25">
      <c r="A33" s="12" t="s">
        <v>521</v>
      </c>
      <c r="B33" s="51" t="s">
        <v>236</v>
      </c>
      <c r="C33" s="6" t="s">
        <v>348</v>
      </c>
      <c r="D33" s="6" t="s">
        <v>375</v>
      </c>
      <c r="E33" s="7" t="s">
        <v>500</v>
      </c>
      <c r="F33" s="38">
        <v>10002555</v>
      </c>
      <c r="G33" s="41"/>
      <c r="H33" s="75"/>
      <c r="I33" s="73"/>
    </row>
    <row r="34" spans="1:9" s="2" customFormat="1" x14ac:dyDescent="0.25">
      <c r="A34" s="12" t="s">
        <v>522</v>
      </c>
      <c r="B34" s="51" t="s">
        <v>236</v>
      </c>
      <c r="C34" s="6" t="s">
        <v>554</v>
      </c>
      <c r="D34" s="6" t="s">
        <v>526</v>
      </c>
      <c r="E34" s="7" t="s">
        <v>555</v>
      </c>
      <c r="F34" s="38"/>
      <c r="G34" s="41"/>
      <c r="H34" s="75"/>
      <c r="I34" s="73"/>
    </row>
    <row r="35" spans="1:9" s="2" customFormat="1" x14ac:dyDescent="0.25">
      <c r="A35" s="12" t="s">
        <v>562</v>
      </c>
      <c r="B35" s="51" t="s">
        <v>236</v>
      </c>
      <c r="C35" s="6" t="s">
        <v>554</v>
      </c>
      <c r="D35" s="6" t="s">
        <v>526</v>
      </c>
      <c r="E35" s="7" t="s">
        <v>555</v>
      </c>
      <c r="F35" s="38"/>
      <c r="G35" s="41"/>
      <c r="H35" s="75"/>
      <c r="I35" s="73"/>
    </row>
    <row r="36" spans="1:9" s="2" customFormat="1" x14ac:dyDescent="0.25">
      <c r="A36" s="12" t="s">
        <v>563</v>
      </c>
      <c r="B36" s="51" t="s">
        <v>236</v>
      </c>
      <c r="C36" s="6" t="s">
        <v>554</v>
      </c>
      <c r="D36" s="6" t="s">
        <v>526</v>
      </c>
      <c r="E36" s="7" t="s">
        <v>555</v>
      </c>
      <c r="F36" s="38"/>
      <c r="G36" s="41"/>
      <c r="H36" s="75"/>
      <c r="I36" s="73"/>
    </row>
    <row r="37" spans="1:9" s="2" customFormat="1" x14ac:dyDescent="0.25">
      <c r="A37" s="12" t="s">
        <v>564</v>
      </c>
      <c r="B37" s="51" t="s">
        <v>236</v>
      </c>
      <c r="C37" s="6" t="s">
        <v>554</v>
      </c>
      <c r="D37" s="6" t="s">
        <v>526</v>
      </c>
      <c r="E37" s="7" t="s">
        <v>556</v>
      </c>
      <c r="F37" s="38"/>
      <c r="G37" s="41"/>
      <c r="H37" s="75"/>
      <c r="I37" s="73"/>
    </row>
    <row r="38" spans="1:9" s="2" customFormat="1" x14ac:dyDescent="0.25">
      <c r="A38" s="12" t="s">
        <v>565</v>
      </c>
      <c r="B38" s="51" t="s">
        <v>236</v>
      </c>
      <c r="C38" s="6" t="s">
        <v>554</v>
      </c>
      <c r="D38" s="6" t="s">
        <v>526</v>
      </c>
      <c r="E38" s="7" t="s">
        <v>556</v>
      </c>
      <c r="F38" s="38"/>
      <c r="G38" s="41"/>
      <c r="H38" s="75"/>
      <c r="I38" s="73"/>
    </row>
    <row r="39" spans="1:9" s="2" customFormat="1" x14ac:dyDescent="0.25">
      <c r="A39" s="12" t="s">
        <v>566</v>
      </c>
      <c r="B39" s="51" t="s">
        <v>236</v>
      </c>
      <c r="C39" s="6" t="s">
        <v>554</v>
      </c>
      <c r="D39" s="6" t="s">
        <v>526</v>
      </c>
      <c r="E39" s="7" t="s">
        <v>556</v>
      </c>
      <c r="F39" s="38"/>
      <c r="G39" s="41"/>
      <c r="H39" s="75"/>
      <c r="I39" s="73"/>
    </row>
    <row r="40" spans="1:9" s="2" customFormat="1" x14ac:dyDescent="0.25">
      <c r="A40" s="12" t="s">
        <v>567</v>
      </c>
      <c r="B40" s="51" t="s">
        <v>236</v>
      </c>
      <c r="C40" s="6" t="s">
        <v>554</v>
      </c>
      <c r="D40" s="6" t="s">
        <v>526</v>
      </c>
      <c r="E40" s="7" t="s">
        <v>556</v>
      </c>
      <c r="F40" s="38"/>
      <c r="G40" s="41"/>
      <c r="H40" s="75"/>
      <c r="I40" s="73"/>
    </row>
    <row r="41" spans="1:9" s="2" customFormat="1" x14ac:dyDescent="0.25">
      <c r="A41" s="12" t="s">
        <v>568</v>
      </c>
      <c r="B41" s="51" t="s">
        <v>236</v>
      </c>
      <c r="C41" s="6" t="s">
        <v>554</v>
      </c>
      <c r="D41" s="6" t="s">
        <v>528</v>
      </c>
      <c r="E41" s="7" t="s">
        <v>557</v>
      </c>
      <c r="F41" s="38"/>
      <c r="G41" s="41"/>
      <c r="H41" s="75"/>
      <c r="I41" s="73"/>
    </row>
    <row r="42" spans="1:9" s="2" customFormat="1" x14ac:dyDescent="0.25">
      <c r="A42" s="12" t="s">
        <v>569</v>
      </c>
      <c r="B42" s="51" t="s">
        <v>236</v>
      </c>
      <c r="C42" s="6" t="s">
        <v>554</v>
      </c>
      <c r="D42" s="6" t="s">
        <v>528</v>
      </c>
      <c r="E42" s="7" t="s">
        <v>557</v>
      </c>
      <c r="F42" s="38"/>
      <c r="G42" s="41"/>
      <c r="H42" s="75"/>
      <c r="I42" s="73"/>
    </row>
    <row r="43" spans="1:9" s="2" customFormat="1" x14ac:dyDescent="0.25">
      <c r="A43" s="12" t="s">
        <v>570</v>
      </c>
      <c r="B43" s="51" t="s">
        <v>236</v>
      </c>
      <c r="C43" s="6" t="s">
        <v>350</v>
      </c>
      <c r="D43" s="6" t="s">
        <v>364</v>
      </c>
      <c r="E43" s="7" t="s">
        <v>428</v>
      </c>
      <c r="F43" s="38">
        <v>10002556</v>
      </c>
      <c r="G43" s="41"/>
      <c r="H43" s="75"/>
      <c r="I43" s="73"/>
    </row>
    <row r="44" spans="1:9" s="2" customFormat="1" x14ac:dyDescent="0.25">
      <c r="A44" s="12" t="s">
        <v>571</v>
      </c>
      <c r="B44" s="51" t="s">
        <v>236</v>
      </c>
      <c r="C44" s="6" t="s">
        <v>350</v>
      </c>
      <c r="D44" s="6" t="s">
        <v>366</v>
      </c>
      <c r="E44" s="7" t="s">
        <v>428</v>
      </c>
      <c r="F44" s="38">
        <v>10002557</v>
      </c>
      <c r="G44" s="41"/>
      <c r="H44" s="75"/>
      <c r="I44" s="73"/>
    </row>
    <row r="45" spans="1:9" s="2" customFormat="1" x14ac:dyDescent="0.25">
      <c r="A45" s="12" t="s">
        <v>572</v>
      </c>
      <c r="B45" s="51" t="s">
        <v>236</v>
      </c>
      <c r="C45" s="6" t="s">
        <v>351</v>
      </c>
      <c r="D45" s="6" t="s">
        <v>376</v>
      </c>
      <c r="E45" s="7" t="s">
        <v>501</v>
      </c>
      <c r="F45" s="38">
        <v>10002558</v>
      </c>
      <c r="G45" s="41"/>
      <c r="H45" s="75"/>
      <c r="I45" s="73"/>
    </row>
    <row r="46" spans="1:9" s="2" customFormat="1" x14ac:dyDescent="0.25">
      <c r="A46" s="12" t="s">
        <v>573</v>
      </c>
      <c r="B46" s="51" t="s">
        <v>236</v>
      </c>
      <c r="C46" s="6" t="s">
        <v>352</v>
      </c>
      <c r="D46" s="6" t="s">
        <v>375</v>
      </c>
      <c r="E46" s="7" t="s">
        <v>502</v>
      </c>
      <c r="F46" s="38">
        <v>10002559</v>
      </c>
      <c r="G46" s="41"/>
      <c r="H46" s="75"/>
      <c r="I46" s="73"/>
    </row>
    <row r="47" spans="1:9" s="2" customFormat="1" x14ac:dyDescent="0.25">
      <c r="A47" s="12" t="s">
        <v>574</v>
      </c>
      <c r="B47" s="51" t="s">
        <v>236</v>
      </c>
      <c r="C47" s="6" t="s">
        <v>352</v>
      </c>
      <c r="D47" s="6" t="s">
        <v>374</v>
      </c>
      <c r="E47" s="7" t="s">
        <v>503</v>
      </c>
      <c r="F47" s="38">
        <v>10002560</v>
      </c>
      <c r="G47" s="41"/>
      <c r="H47" s="75"/>
      <c r="I47" s="73"/>
    </row>
    <row r="48" spans="1:9" s="2" customFormat="1" ht="15.75" thickBot="1" x14ac:dyDescent="0.3">
      <c r="A48" s="13" t="s">
        <v>575</v>
      </c>
      <c r="B48" s="52" t="s">
        <v>236</v>
      </c>
      <c r="C48" s="16" t="s">
        <v>353</v>
      </c>
      <c r="D48" s="16" t="s">
        <v>374</v>
      </c>
      <c r="E48" s="17" t="s">
        <v>503</v>
      </c>
      <c r="F48" s="39">
        <v>10002561</v>
      </c>
      <c r="G48" s="42"/>
      <c r="H48" s="44"/>
      <c r="I48" s="74"/>
    </row>
    <row r="49" spans="1:9" s="2" customFormat="1" ht="15.75" thickBot="1" x14ac:dyDescent="0.3">
      <c r="A49" s="140" t="s">
        <v>602</v>
      </c>
      <c r="B49" s="141"/>
      <c r="C49" s="141"/>
      <c r="D49" s="141"/>
      <c r="E49" s="141"/>
      <c r="F49" s="144"/>
      <c r="G49" s="93">
        <f>SUM(G5:G48)</f>
        <v>0</v>
      </c>
      <c r="H49" s="98">
        <f>SUM(H5:H48)</f>
        <v>0</v>
      </c>
      <c r="I49" s="106"/>
    </row>
    <row r="50" spans="1:9" ht="30.75" customHeight="1" thickBot="1" x14ac:dyDescent="0.3">
      <c r="A50" s="134" t="s">
        <v>603</v>
      </c>
      <c r="B50" s="135"/>
      <c r="C50" s="135"/>
      <c r="D50" s="135"/>
      <c r="E50" s="135"/>
      <c r="F50" s="136"/>
      <c r="G50" s="145">
        <f>G49+H49</f>
        <v>0</v>
      </c>
      <c r="H50" s="146"/>
      <c r="I50" s="147"/>
    </row>
    <row r="52" spans="1:9" ht="15" customHeight="1" x14ac:dyDescent="0.25">
      <c r="B52" s="130" t="s">
        <v>604</v>
      </c>
      <c r="C52" s="130"/>
      <c r="D52" s="130"/>
      <c r="E52" s="130"/>
    </row>
    <row r="53" spans="1:9" x14ac:dyDescent="0.25">
      <c r="B53" s="130"/>
      <c r="C53" s="130"/>
      <c r="D53" s="130"/>
      <c r="E53" s="130"/>
    </row>
  </sheetData>
  <mergeCells count="6">
    <mergeCell ref="I3:I4"/>
    <mergeCell ref="G3:H3"/>
    <mergeCell ref="B52:E53"/>
    <mergeCell ref="A50:F50"/>
    <mergeCell ref="A49:F49"/>
    <mergeCell ref="G50:I50"/>
  </mergeCells>
  <pageMargins left="0.7" right="0.7" top="0.78740157499999996" bottom="0.78740157499999996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346F-CFE6-4AB6-8223-5EFFD4AA5A0B}">
  <sheetPr>
    <pageSetUpPr fitToPage="1"/>
  </sheetPr>
  <dimension ref="A1:I13"/>
  <sheetViews>
    <sheetView workbookViewId="0">
      <selection activeCell="G8" sqref="G8:H8"/>
    </sheetView>
  </sheetViews>
  <sheetFormatPr defaultRowHeight="15" x14ac:dyDescent="0.25"/>
  <cols>
    <col min="1" max="1" width="7" customWidth="1"/>
    <col min="2" max="2" width="19" customWidth="1"/>
    <col min="3" max="3" width="13.28515625" customWidth="1"/>
    <col min="4" max="4" width="19.85546875" customWidth="1"/>
    <col min="5" max="5" width="20.7109375" customWidth="1"/>
    <col min="6" max="6" width="10.42578125" customWidth="1"/>
    <col min="7" max="9" width="16.28515625" customWidth="1"/>
  </cols>
  <sheetData>
    <row r="1" spans="1:9" x14ac:dyDescent="0.25">
      <c r="G1" t="s">
        <v>595</v>
      </c>
      <c r="I1" s="103" t="s">
        <v>610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26" t="s">
        <v>545</v>
      </c>
      <c r="I4" s="133"/>
    </row>
    <row r="5" spans="1:9" s="2" customFormat="1" x14ac:dyDescent="0.25">
      <c r="A5" s="21" t="s">
        <v>576</v>
      </c>
      <c r="B5" s="22" t="s">
        <v>237</v>
      </c>
      <c r="C5" s="23" t="s">
        <v>354</v>
      </c>
      <c r="D5" s="23" t="s">
        <v>377</v>
      </c>
      <c r="E5" s="24" t="s">
        <v>504</v>
      </c>
      <c r="F5" s="37">
        <v>10002598</v>
      </c>
      <c r="G5" s="40"/>
      <c r="H5" s="43"/>
      <c r="I5" s="72"/>
    </row>
    <row r="6" spans="1:9" s="2" customFormat="1" x14ac:dyDescent="0.25">
      <c r="A6" s="12" t="s">
        <v>577</v>
      </c>
      <c r="B6" s="19" t="s">
        <v>237</v>
      </c>
      <c r="C6" s="6" t="s">
        <v>263</v>
      </c>
      <c r="D6" s="6" t="s">
        <v>367</v>
      </c>
      <c r="E6" s="7" t="s">
        <v>505</v>
      </c>
      <c r="F6" s="38">
        <v>10002599</v>
      </c>
      <c r="G6" s="41"/>
      <c r="H6" s="75"/>
      <c r="I6" s="73"/>
    </row>
    <row r="7" spans="1:9" s="2" customFormat="1" ht="24" x14ac:dyDescent="0.25">
      <c r="A7" s="12" t="s">
        <v>578</v>
      </c>
      <c r="B7" s="19" t="s">
        <v>237</v>
      </c>
      <c r="C7" s="6" t="s">
        <v>263</v>
      </c>
      <c r="D7" s="6" t="s">
        <v>378</v>
      </c>
      <c r="E7" s="7" t="s">
        <v>506</v>
      </c>
      <c r="F7" s="38">
        <v>10002600</v>
      </c>
      <c r="G7" s="41"/>
      <c r="H7" s="75"/>
      <c r="I7" s="73"/>
    </row>
    <row r="8" spans="1:9" s="2" customFormat="1" ht="15.75" thickBot="1" x14ac:dyDescent="0.3">
      <c r="A8" s="13" t="s">
        <v>579</v>
      </c>
      <c r="B8" s="20" t="s">
        <v>237</v>
      </c>
      <c r="C8" s="16" t="s">
        <v>355</v>
      </c>
      <c r="D8" s="16" t="s">
        <v>372</v>
      </c>
      <c r="E8" s="17" t="s">
        <v>507</v>
      </c>
      <c r="F8" s="39">
        <v>10002804</v>
      </c>
      <c r="G8" s="42"/>
      <c r="H8" s="44"/>
      <c r="I8" s="74"/>
    </row>
    <row r="9" spans="1:9" s="2" customFormat="1" ht="15.75" thickBot="1" x14ac:dyDescent="0.3">
      <c r="A9" s="140" t="s">
        <v>602</v>
      </c>
      <c r="B9" s="141"/>
      <c r="C9" s="141"/>
      <c r="D9" s="141"/>
      <c r="E9" s="141"/>
      <c r="F9" s="144"/>
      <c r="G9" s="96">
        <f>SUM(G5:G8)</f>
        <v>0</v>
      </c>
      <c r="H9" s="101">
        <f>SUM(H5:H8)</f>
        <v>0</v>
      </c>
      <c r="I9" s="106"/>
    </row>
    <row r="10" spans="1:9" ht="30.75" customHeight="1" thickBot="1" x14ac:dyDescent="0.3">
      <c r="A10" s="134" t="s">
        <v>603</v>
      </c>
      <c r="B10" s="135"/>
      <c r="C10" s="135"/>
      <c r="D10" s="135"/>
      <c r="E10" s="135"/>
      <c r="F10" s="136"/>
      <c r="G10" s="145">
        <f>G9+H9</f>
        <v>0</v>
      </c>
      <c r="H10" s="146"/>
      <c r="I10" s="147"/>
    </row>
    <row r="12" spans="1:9" ht="15" customHeight="1" x14ac:dyDescent="0.25">
      <c r="B12" s="130" t="s">
        <v>604</v>
      </c>
      <c r="C12" s="130"/>
      <c r="D12" s="130"/>
      <c r="E12" s="130"/>
    </row>
    <row r="13" spans="1:9" x14ac:dyDescent="0.25">
      <c r="B13" s="130"/>
      <c r="C13" s="130"/>
      <c r="D13" s="130"/>
      <c r="E13" s="130"/>
    </row>
  </sheetData>
  <mergeCells count="6">
    <mergeCell ref="I3:I4"/>
    <mergeCell ref="G3:H3"/>
    <mergeCell ref="B12:E13"/>
    <mergeCell ref="A10:F10"/>
    <mergeCell ref="A9:F9"/>
    <mergeCell ref="G10:I10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EB8E-29E5-4877-8064-CDF3C0E96106}">
  <sheetPr>
    <pageSetUpPr fitToPage="1"/>
  </sheetPr>
  <dimension ref="A1:I12"/>
  <sheetViews>
    <sheetView workbookViewId="0">
      <selection activeCell="H7" sqref="H7"/>
    </sheetView>
  </sheetViews>
  <sheetFormatPr defaultRowHeight="15" x14ac:dyDescent="0.25"/>
  <cols>
    <col min="1" max="1" width="6.42578125" customWidth="1"/>
    <col min="2" max="2" width="10.7109375" customWidth="1"/>
    <col min="3" max="3" width="13.7109375" customWidth="1"/>
    <col min="4" max="4" width="24.85546875" customWidth="1"/>
    <col min="5" max="5" width="15.85546875" customWidth="1"/>
    <col min="7" max="9" width="15.28515625" customWidth="1"/>
  </cols>
  <sheetData>
    <row r="1" spans="1:9" x14ac:dyDescent="0.25">
      <c r="G1" t="s">
        <v>595</v>
      </c>
      <c r="I1" s="103" t="s">
        <v>611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26" t="s">
        <v>545</v>
      </c>
      <c r="I4" s="133"/>
    </row>
    <row r="5" spans="1:9" s="2" customFormat="1" x14ac:dyDescent="0.25">
      <c r="A5" s="21" t="s">
        <v>580</v>
      </c>
      <c r="B5" s="35" t="s">
        <v>238</v>
      </c>
      <c r="C5" s="23" t="s">
        <v>356</v>
      </c>
      <c r="D5" s="23" t="s">
        <v>361</v>
      </c>
      <c r="E5" s="24" t="s">
        <v>508</v>
      </c>
      <c r="F5" s="37">
        <v>10002805</v>
      </c>
      <c r="G5" s="40"/>
      <c r="H5" s="43"/>
      <c r="I5" s="72"/>
    </row>
    <row r="6" spans="1:9" s="2" customFormat="1" x14ac:dyDescent="0.25">
      <c r="A6" s="12" t="s">
        <v>581</v>
      </c>
      <c r="B6" s="30" t="s">
        <v>238</v>
      </c>
      <c r="C6" s="6" t="s">
        <v>356</v>
      </c>
      <c r="D6" s="6" t="s">
        <v>361</v>
      </c>
      <c r="E6" s="7" t="s">
        <v>508</v>
      </c>
      <c r="F6" s="38">
        <v>10002507</v>
      </c>
      <c r="G6" s="41"/>
      <c r="H6" s="75"/>
      <c r="I6" s="73"/>
    </row>
    <row r="7" spans="1:9" s="2" customFormat="1" ht="15.75" thickBot="1" x14ac:dyDescent="0.3">
      <c r="A7" s="13" t="s">
        <v>582</v>
      </c>
      <c r="B7" s="34" t="s">
        <v>238</v>
      </c>
      <c r="C7" s="16" t="s">
        <v>356</v>
      </c>
      <c r="D7" s="16" t="s">
        <v>360</v>
      </c>
      <c r="E7" s="17" t="s">
        <v>509</v>
      </c>
      <c r="F7" s="39">
        <v>10002806</v>
      </c>
      <c r="G7" s="42"/>
      <c r="H7" s="44"/>
      <c r="I7" s="74"/>
    </row>
    <row r="8" spans="1:9" s="2" customFormat="1" ht="15.75" thickBot="1" x14ac:dyDescent="0.3">
      <c r="A8" s="140" t="s">
        <v>602</v>
      </c>
      <c r="B8" s="141"/>
      <c r="C8" s="141"/>
      <c r="D8" s="141"/>
      <c r="E8" s="141"/>
      <c r="F8" s="144"/>
      <c r="G8" s="93">
        <f>SUM(G5:G7)</f>
        <v>0</v>
      </c>
      <c r="H8" s="98">
        <f>SUM(H5:H7)</f>
        <v>0</v>
      </c>
      <c r="I8" s="106"/>
    </row>
    <row r="9" spans="1:9" ht="30.75" customHeight="1" thickBot="1" x14ac:dyDescent="0.3">
      <c r="A9" s="134" t="s">
        <v>603</v>
      </c>
      <c r="B9" s="135"/>
      <c r="C9" s="135"/>
      <c r="D9" s="135"/>
      <c r="E9" s="135"/>
      <c r="F9" s="136"/>
      <c r="G9" s="145">
        <f>G8+H8</f>
        <v>0</v>
      </c>
      <c r="H9" s="146"/>
      <c r="I9" s="147"/>
    </row>
    <row r="11" spans="1:9" ht="15" customHeight="1" x14ac:dyDescent="0.25">
      <c r="B11" s="130" t="s">
        <v>604</v>
      </c>
      <c r="C11" s="130"/>
      <c r="D11" s="130"/>
      <c r="E11" s="130"/>
    </row>
    <row r="12" spans="1:9" x14ac:dyDescent="0.25">
      <c r="B12" s="130"/>
      <c r="C12" s="130"/>
      <c r="D12" s="130"/>
      <c r="E12" s="130"/>
    </row>
  </sheetData>
  <mergeCells count="6">
    <mergeCell ref="I3:I4"/>
    <mergeCell ref="G3:H3"/>
    <mergeCell ref="B11:E12"/>
    <mergeCell ref="A9:F9"/>
    <mergeCell ref="A8:F8"/>
    <mergeCell ref="G9:I9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B186-6162-46AF-BC3C-6697B37EB28C}">
  <sheetPr>
    <pageSetUpPr fitToPage="1"/>
  </sheetPr>
  <dimension ref="A1:I11"/>
  <sheetViews>
    <sheetView workbookViewId="0">
      <selection activeCell="G6" sqref="G6:H6"/>
    </sheetView>
  </sheetViews>
  <sheetFormatPr defaultRowHeight="15" x14ac:dyDescent="0.25"/>
  <cols>
    <col min="1" max="1" width="6.7109375" customWidth="1"/>
    <col min="2" max="2" width="15" customWidth="1"/>
    <col min="3" max="3" width="26" customWidth="1"/>
    <col min="4" max="4" width="23.5703125" customWidth="1"/>
    <col min="5" max="5" width="17.140625" customWidth="1"/>
    <col min="7" max="9" width="15.5703125" customWidth="1"/>
  </cols>
  <sheetData>
    <row r="1" spans="1:9" x14ac:dyDescent="0.25">
      <c r="G1" t="s">
        <v>595</v>
      </c>
      <c r="I1" s="103" t="s">
        <v>612</v>
      </c>
    </row>
    <row r="2" spans="1:9" ht="15.75" thickBot="1" x14ac:dyDescent="0.3"/>
    <row r="3" spans="1:9" ht="15.75" thickBot="1" x14ac:dyDescent="0.3">
      <c r="G3" s="104" t="s">
        <v>592</v>
      </c>
      <c r="H3" s="105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36" t="s">
        <v>545</v>
      </c>
      <c r="I4" s="133"/>
    </row>
    <row r="5" spans="1:9" s="2" customFormat="1" x14ac:dyDescent="0.25">
      <c r="A5" s="21" t="s">
        <v>583</v>
      </c>
      <c r="B5" s="57" t="s">
        <v>239</v>
      </c>
      <c r="C5" s="23" t="s">
        <v>357</v>
      </c>
      <c r="D5" s="23" t="s">
        <v>366</v>
      </c>
      <c r="E5" s="24" t="s">
        <v>510</v>
      </c>
      <c r="F5" s="37">
        <v>10002597</v>
      </c>
      <c r="G5" s="40"/>
      <c r="H5" s="43"/>
      <c r="I5" s="72"/>
    </row>
    <row r="6" spans="1:9" s="2" customFormat="1" ht="15.75" thickBot="1" x14ac:dyDescent="0.3">
      <c r="A6" s="13" t="s">
        <v>584</v>
      </c>
      <c r="B6" s="56" t="s">
        <v>239</v>
      </c>
      <c r="C6" s="16" t="s">
        <v>358</v>
      </c>
      <c r="D6" s="16" t="s">
        <v>368</v>
      </c>
      <c r="E6" s="17" t="s">
        <v>510</v>
      </c>
      <c r="F6" s="39">
        <v>10002596</v>
      </c>
      <c r="G6" s="42"/>
      <c r="H6" s="44"/>
      <c r="I6" s="74"/>
    </row>
    <row r="7" spans="1:9" s="2" customFormat="1" ht="15.75" thickBot="1" x14ac:dyDescent="0.3">
      <c r="A7" s="140" t="s">
        <v>602</v>
      </c>
      <c r="B7" s="141"/>
      <c r="C7" s="141"/>
      <c r="D7" s="141"/>
      <c r="E7" s="141"/>
      <c r="F7" s="144"/>
      <c r="G7" s="96">
        <f>SUM(G5:G6)</f>
        <v>0</v>
      </c>
      <c r="H7" s="101">
        <f>SUM(H5:H6)</f>
        <v>0</v>
      </c>
      <c r="I7" s="106"/>
    </row>
    <row r="8" spans="1:9" ht="30.75" customHeight="1" thickBot="1" x14ac:dyDescent="0.3">
      <c r="A8" s="134" t="s">
        <v>603</v>
      </c>
      <c r="B8" s="135"/>
      <c r="C8" s="135"/>
      <c r="D8" s="135"/>
      <c r="E8" s="135"/>
      <c r="F8" s="136"/>
      <c r="G8" s="145">
        <f>G7+H7</f>
        <v>0</v>
      </c>
      <c r="H8" s="146"/>
      <c r="I8" s="147"/>
    </row>
    <row r="10" spans="1:9" ht="15" customHeight="1" x14ac:dyDescent="0.25">
      <c r="B10" s="130" t="s">
        <v>604</v>
      </c>
      <c r="C10" s="130"/>
      <c r="D10" s="130"/>
      <c r="E10" s="130"/>
    </row>
    <row r="11" spans="1:9" x14ac:dyDescent="0.25">
      <c r="B11" s="130"/>
      <c r="C11" s="130"/>
      <c r="D11" s="130"/>
      <c r="E11" s="130"/>
    </row>
  </sheetData>
  <mergeCells count="5">
    <mergeCell ref="I3:I4"/>
    <mergeCell ref="B10:E11"/>
    <mergeCell ref="A8:F8"/>
    <mergeCell ref="A7:F7"/>
    <mergeCell ref="G8:I8"/>
  </mergeCells>
  <pageMargins left="0.7" right="0.7" top="0.78740157499999996" bottom="0.78740157499999996" header="0.3" footer="0.3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C3EC-BAA4-4A05-AE85-CAF7F979CFB5}">
  <sheetPr>
    <pageSetUpPr fitToPage="1"/>
  </sheetPr>
  <dimension ref="A1:I12"/>
  <sheetViews>
    <sheetView workbookViewId="0">
      <selection activeCell="G1" sqref="G1:I1"/>
    </sheetView>
  </sheetViews>
  <sheetFormatPr defaultRowHeight="15" x14ac:dyDescent="0.25"/>
  <cols>
    <col min="1" max="1" width="7.140625" customWidth="1"/>
    <col min="2" max="2" width="14.5703125" customWidth="1"/>
    <col min="3" max="3" width="20" customWidth="1"/>
    <col min="4" max="6" width="11.7109375" customWidth="1"/>
    <col min="7" max="9" width="14.7109375" customWidth="1"/>
  </cols>
  <sheetData>
    <row r="1" spans="1:9" x14ac:dyDescent="0.25">
      <c r="G1" t="s">
        <v>595</v>
      </c>
      <c r="I1" s="103" t="s">
        <v>613</v>
      </c>
    </row>
    <row r="2" spans="1:9" ht="15.75" thickBot="1" x14ac:dyDescent="0.3"/>
    <row r="3" spans="1:9" ht="15.75" thickBot="1" x14ac:dyDescent="0.3">
      <c r="G3" s="104" t="s">
        <v>592</v>
      </c>
      <c r="H3" s="105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36" t="s">
        <v>545</v>
      </c>
      <c r="I4" s="133"/>
    </row>
    <row r="5" spans="1:9" s="2" customFormat="1" ht="14.25" customHeight="1" x14ac:dyDescent="0.25">
      <c r="A5" s="21" t="s">
        <v>585</v>
      </c>
      <c r="B5" s="67" t="s">
        <v>513</v>
      </c>
      <c r="C5" s="68" t="s">
        <v>514</v>
      </c>
      <c r="D5" s="69"/>
      <c r="E5" s="70"/>
      <c r="F5" s="71"/>
      <c r="G5" s="40"/>
      <c r="H5" s="43"/>
      <c r="I5" s="72"/>
    </row>
    <row r="6" spans="1:9" s="2" customFormat="1" ht="14.25" customHeight="1" x14ac:dyDescent="0.25">
      <c r="A6" s="12" t="s">
        <v>590</v>
      </c>
      <c r="B6" s="58" t="s">
        <v>513</v>
      </c>
      <c r="C6" s="59" t="s">
        <v>515</v>
      </c>
      <c r="D6" s="60"/>
      <c r="E6" s="61"/>
      <c r="F6" s="65"/>
      <c r="G6" s="41"/>
      <c r="H6" s="75"/>
      <c r="I6" s="73"/>
    </row>
    <row r="7" spans="1:9" s="2" customFormat="1" ht="14.25" customHeight="1" thickBot="1" x14ac:dyDescent="0.3">
      <c r="A7" s="13" t="s">
        <v>591</v>
      </c>
      <c r="B7" s="62" t="s">
        <v>513</v>
      </c>
      <c r="C7" s="63" t="s">
        <v>516</v>
      </c>
      <c r="D7" s="63"/>
      <c r="E7" s="64"/>
      <c r="F7" s="66"/>
      <c r="G7" s="42"/>
      <c r="H7" s="44"/>
      <c r="I7" s="74"/>
    </row>
    <row r="8" spans="1:9" s="2" customFormat="1" ht="15.75" thickBot="1" x14ac:dyDescent="0.3">
      <c r="A8" s="140" t="s">
        <v>602</v>
      </c>
      <c r="B8" s="141"/>
      <c r="C8" s="141"/>
      <c r="D8" s="141"/>
      <c r="E8" s="141"/>
      <c r="F8" s="144"/>
      <c r="G8" s="96">
        <f>SUM(G5:G7)</f>
        <v>0</v>
      </c>
      <c r="H8" s="101">
        <f>SUM(H5:H7)</f>
        <v>0</v>
      </c>
      <c r="I8" s="106"/>
    </row>
    <row r="9" spans="1:9" ht="30.75" customHeight="1" thickBot="1" x14ac:dyDescent="0.3">
      <c r="A9" s="134" t="s">
        <v>603</v>
      </c>
      <c r="B9" s="135"/>
      <c r="C9" s="135"/>
      <c r="D9" s="135"/>
      <c r="E9" s="135"/>
      <c r="F9" s="136"/>
      <c r="G9" s="145">
        <f>G8+H8</f>
        <v>0</v>
      </c>
      <c r="H9" s="146"/>
      <c r="I9" s="147"/>
    </row>
    <row r="11" spans="1:9" ht="15" customHeight="1" x14ac:dyDescent="0.25">
      <c r="B11" s="130" t="s">
        <v>604</v>
      </c>
      <c r="C11" s="130"/>
      <c r="D11" s="130"/>
      <c r="E11" s="130"/>
    </row>
    <row r="12" spans="1:9" x14ac:dyDescent="0.25">
      <c r="B12" s="130"/>
      <c r="C12" s="130"/>
      <c r="D12" s="130"/>
      <c r="E12" s="130"/>
    </row>
  </sheetData>
  <mergeCells count="5">
    <mergeCell ref="B11:E12"/>
    <mergeCell ref="I3:I4"/>
    <mergeCell ref="A9:F9"/>
    <mergeCell ref="A8:F8"/>
    <mergeCell ref="G9:I9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3237-7832-42D6-9B7E-9ED3742161CC}">
  <sheetPr>
    <pageSetUpPr fitToPage="1"/>
  </sheetPr>
  <dimension ref="B1:F10"/>
  <sheetViews>
    <sheetView workbookViewId="0">
      <selection activeCell="F2" sqref="F2"/>
    </sheetView>
  </sheetViews>
  <sheetFormatPr defaultRowHeight="15" x14ac:dyDescent="0.25"/>
  <cols>
    <col min="1" max="1" width="5.42578125" customWidth="1"/>
    <col min="2" max="2" width="24" customWidth="1"/>
    <col min="3" max="6" width="18.28515625" customWidth="1"/>
  </cols>
  <sheetData>
    <row r="1" spans="2:6" x14ac:dyDescent="0.25">
      <c r="D1" t="s">
        <v>595</v>
      </c>
      <c r="F1" s="103" t="s">
        <v>624</v>
      </c>
    </row>
    <row r="3" spans="2:6" x14ac:dyDescent="0.25">
      <c r="B3" s="153" t="s">
        <v>623</v>
      </c>
      <c r="C3" s="153"/>
      <c r="D3" s="153"/>
      <c r="E3" s="153"/>
      <c r="F3" s="153"/>
    </row>
    <row r="4" spans="2:6" x14ac:dyDescent="0.25">
      <c r="B4" s="153"/>
      <c r="C4" s="153"/>
      <c r="D4" s="153"/>
      <c r="E4" s="153"/>
      <c r="F4" s="153"/>
    </row>
    <row r="5" spans="2:6" ht="15.75" thickBot="1" x14ac:dyDescent="0.3"/>
    <row r="6" spans="2:6" ht="36.75" customHeight="1" thickBot="1" x14ac:dyDescent="0.3">
      <c r="B6" s="102"/>
      <c r="C6" s="162" t="s">
        <v>594</v>
      </c>
      <c r="D6" s="163"/>
      <c r="E6" s="163"/>
      <c r="F6" s="164"/>
    </row>
    <row r="7" spans="2:6" ht="36.75" customHeight="1" x14ac:dyDescent="0.25">
      <c r="B7" s="2"/>
      <c r="C7" s="165" t="s">
        <v>605</v>
      </c>
      <c r="D7" s="166"/>
      <c r="E7" s="167" t="s">
        <v>606</v>
      </c>
      <c r="F7" s="168"/>
    </row>
    <row r="8" spans="2:6" ht="36.75" customHeight="1" thickBot="1" x14ac:dyDescent="0.3">
      <c r="C8" s="169">
        <v>0</v>
      </c>
      <c r="D8" s="170"/>
      <c r="E8" s="171">
        <v>0</v>
      </c>
      <c r="F8" s="172"/>
    </row>
    <row r="9" spans="2:6" ht="27.75" customHeight="1" x14ac:dyDescent="0.25">
      <c r="B9" s="154" t="s">
        <v>607</v>
      </c>
      <c r="C9" s="156">
        <f>C8+E8</f>
        <v>0</v>
      </c>
      <c r="D9" s="157"/>
      <c r="E9" s="157"/>
      <c r="F9" s="158"/>
    </row>
    <row r="10" spans="2:6" ht="27.75" customHeight="1" thickBot="1" x14ac:dyDescent="0.3">
      <c r="B10" s="155"/>
      <c r="C10" s="159"/>
      <c r="D10" s="160"/>
      <c r="E10" s="160"/>
      <c r="F10" s="161"/>
    </row>
  </sheetData>
  <mergeCells count="8">
    <mergeCell ref="B3:F4"/>
    <mergeCell ref="B9:B10"/>
    <mergeCell ref="C9:F10"/>
    <mergeCell ref="C6:F6"/>
    <mergeCell ref="C7:D7"/>
    <mergeCell ref="E7:F7"/>
    <mergeCell ref="C8:D8"/>
    <mergeCell ref="E8:F8"/>
  </mergeCells>
  <pageMargins left="0.7" right="0.7" top="0.78740157499999996" bottom="0.78740157499999996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E8F6-2984-4AC2-8294-07F44625544F}">
  <sheetPr>
    <pageSetUpPr fitToPage="1"/>
  </sheetPr>
  <dimension ref="A1:I33"/>
  <sheetViews>
    <sheetView zoomScaleNormal="100" zoomScaleSheetLayoutView="115" workbookViewId="0">
      <selection activeCell="H28" sqref="H28"/>
    </sheetView>
  </sheetViews>
  <sheetFormatPr defaultRowHeight="15" x14ac:dyDescent="0.25"/>
  <cols>
    <col min="1" max="1" width="4.5703125" customWidth="1"/>
    <col min="2" max="2" width="12.28515625" style="1" customWidth="1"/>
    <col min="3" max="3" width="22.5703125" style="4" customWidth="1"/>
    <col min="4" max="4" width="25" customWidth="1"/>
    <col min="5" max="5" width="15.85546875" style="3" customWidth="1"/>
    <col min="6" max="6" width="12.28515625" customWidth="1"/>
    <col min="7" max="9" width="14.5703125" customWidth="1"/>
  </cols>
  <sheetData>
    <row r="1" spans="1:9" x14ac:dyDescent="0.25">
      <c r="G1" s="131" t="s">
        <v>595</v>
      </c>
      <c r="H1" s="131"/>
      <c r="I1" s="103" t="s">
        <v>608</v>
      </c>
    </row>
    <row r="2" spans="1:9" ht="15.75" thickBot="1" x14ac:dyDescent="0.3"/>
    <row r="3" spans="1:9" ht="16.149999999999999" customHeight="1" thickBot="1" x14ac:dyDescent="0.3">
      <c r="G3" s="104" t="s">
        <v>592</v>
      </c>
      <c r="H3" s="105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27" t="s">
        <v>511</v>
      </c>
      <c r="G4" s="25" t="s">
        <v>544</v>
      </c>
      <c r="H4" s="26" t="s">
        <v>545</v>
      </c>
      <c r="I4" s="133"/>
    </row>
    <row r="5" spans="1:9" s="2" customFormat="1" x14ac:dyDescent="0.25">
      <c r="A5" s="21" t="s">
        <v>1</v>
      </c>
      <c r="B5" s="28" t="s">
        <v>227</v>
      </c>
      <c r="C5" s="107" t="s">
        <v>240</v>
      </c>
      <c r="D5" s="24" t="s">
        <v>366</v>
      </c>
      <c r="E5" s="24" t="s">
        <v>404</v>
      </c>
      <c r="F5" s="89">
        <v>10002562</v>
      </c>
      <c r="G5" s="40"/>
      <c r="H5" s="43"/>
      <c r="I5" s="72"/>
    </row>
    <row r="6" spans="1:9" s="2" customFormat="1" x14ac:dyDescent="0.25">
      <c r="A6" s="12" t="s">
        <v>2</v>
      </c>
      <c r="B6" s="8" t="s">
        <v>227</v>
      </c>
      <c r="C6" s="108" t="s">
        <v>241</v>
      </c>
      <c r="D6" s="7" t="s">
        <v>360</v>
      </c>
      <c r="E6" s="7" t="s">
        <v>405</v>
      </c>
      <c r="F6" s="90">
        <v>10002563</v>
      </c>
      <c r="G6" s="41"/>
      <c r="H6" s="75"/>
      <c r="I6" s="73"/>
    </row>
    <row r="7" spans="1:9" s="2" customFormat="1" x14ac:dyDescent="0.25">
      <c r="A7" s="12" t="s">
        <v>3</v>
      </c>
      <c r="B7" s="8" t="s">
        <v>227</v>
      </c>
      <c r="C7" s="108" t="s">
        <v>241</v>
      </c>
      <c r="D7" s="7" t="s">
        <v>366</v>
      </c>
      <c r="E7" s="7" t="s">
        <v>406</v>
      </c>
      <c r="F7" s="90">
        <v>10002564</v>
      </c>
      <c r="G7" s="41"/>
      <c r="H7" s="75"/>
      <c r="I7" s="73"/>
    </row>
    <row r="8" spans="1:9" s="2" customFormat="1" x14ac:dyDescent="0.25">
      <c r="A8" s="12" t="s">
        <v>4</v>
      </c>
      <c r="B8" s="8" t="s">
        <v>227</v>
      </c>
      <c r="C8" s="108" t="s">
        <v>242</v>
      </c>
      <c r="D8" s="9" t="s">
        <v>379</v>
      </c>
      <c r="E8" s="9" t="s">
        <v>406</v>
      </c>
      <c r="F8" s="91">
        <v>10002565</v>
      </c>
      <c r="G8" s="41"/>
      <c r="H8" s="75"/>
      <c r="I8" s="73"/>
    </row>
    <row r="9" spans="1:9" s="2" customFormat="1" x14ac:dyDescent="0.25">
      <c r="A9" s="12" t="s">
        <v>5</v>
      </c>
      <c r="B9" s="8" t="s">
        <v>227</v>
      </c>
      <c r="C9" s="108" t="s">
        <v>243</v>
      </c>
      <c r="D9" s="7" t="s">
        <v>380</v>
      </c>
      <c r="E9" s="7" t="s">
        <v>405</v>
      </c>
      <c r="F9" s="90">
        <v>10002566</v>
      </c>
      <c r="G9" s="41"/>
      <c r="H9" s="75"/>
      <c r="I9" s="73"/>
    </row>
    <row r="10" spans="1:9" s="2" customFormat="1" x14ac:dyDescent="0.25">
      <c r="A10" s="12" t="s">
        <v>6</v>
      </c>
      <c r="B10" s="8" t="s">
        <v>227</v>
      </c>
      <c r="C10" s="108" t="s">
        <v>244</v>
      </c>
      <c r="D10" s="7" t="s">
        <v>364</v>
      </c>
      <c r="E10" s="7" t="s">
        <v>407</v>
      </c>
      <c r="F10" s="90">
        <v>10002567</v>
      </c>
      <c r="G10" s="41"/>
      <c r="H10" s="75"/>
      <c r="I10" s="73"/>
    </row>
    <row r="11" spans="1:9" s="2" customFormat="1" x14ac:dyDescent="0.25">
      <c r="A11" s="12" t="s">
        <v>7</v>
      </c>
      <c r="B11" s="8" t="s">
        <v>227</v>
      </c>
      <c r="C11" s="108" t="s">
        <v>245</v>
      </c>
      <c r="D11" s="7" t="s">
        <v>364</v>
      </c>
      <c r="E11" s="7" t="s">
        <v>407</v>
      </c>
      <c r="F11" s="90">
        <v>10002568</v>
      </c>
      <c r="G11" s="41"/>
      <c r="H11" s="75"/>
      <c r="I11" s="73"/>
    </row>
    <row r="12" spans="1:9" s="2" customFormat="1" x14ac:dyDescent="0.25">
      <c r="A12" s="12" t="s">
        <v>8</v>
      </c>
      <c r="B12" s="8" t="s">
        <v>227</v>
      </c>
      <c r="C12" s="108" t="s">
        <v>246</v>
      </c>
      <c r="D12" s="7" t="s">
        <v>364</v>
      </c>
      <c r="E12" s="7" t="s">
        <v>408</v>
      </c>
      <c r="F12" s="90">
        <v>10002569</v>
      </c>
      <c r="G12" s="41"/>
      <c r="H12" s="75"/>
      <c r="I12" s="73"/>
    </row>
    <row r="13" spans="1:9" s="2" customFormat="1" x14ac:dyDescent="0.25">
      <c r="A13" s="12" t="s">
        <v>9</v>
      </c>
      <c r="B13" s="8" t="s">
        <v>227</v>
      </c>
      <c r="C13" s="108" t="s">
        <v>247</v>
      </c>
      <c r="D13" s="7" t="s">
        <v>381</v>
      </c>
      <c r="E13" s="7" t="s">
        <v>409</v>
      </c>
      <c r="F13" s="90">
        <v>10002570</v>
      </c>
      <c r="G13" s="41"/>
      <c r="H13" s="75"/>
      <c r="I13" s="73"/>
    </row>
    <row r="14" spans="1:9" s="2" customFormat="1" x14ac:dyDescent="0.25">
      <c r="A14" s="12" t="s">
        <v>10</v>
      </c>
      <c r="B14" s="8" t="s">
        <v>227</v>
      </c>
      <c r="C14" s="108" t="s">
        <v>248</v>
      </c>
      <c r="D14" s="7" t="s">
        <v>381</v>
      </c>
      <c r="E14" s="7" t="s">
        <v>409</v>
      </c>
      <c r="F14" s="90">
        <v>10002571</v>
      </c>
      <c r="G14" s="41"/>
      <c r="H14" s="75"/>
      <c r="I14" s="73"/>
    </row>
    <row r="15" spans="1:9" s="2" customFormat="1" x14ac:dyDescent="0.25">
      <c r="A15" s="12" t="s">
        <v>11</v>
      </c>
      <c r="B15" s="8" t="s">
        <v>227</v>
      </c>
      <c r="C15" s="108" t="s">
        <v>249</v>
      </c>
      <c r="D15" s="7" t="s">
        <v>381</v>
      </c>
      <c r="E15" s="7" t="s">
        <v>409</v>
      </c>
      <c r="F15" s="90">
        <v>10002572</v>
      </c>
      <c r="G15" s="41"/>
      <c r="H15" s="75"/>
      <c r="I15" s="73"/>
    </row>
    <row r="16" spans="1:9" s="2" customFormat="1" x14ac:dyDescent="0.25">
      <c r="A16" s="12" t="s">
        <v>13</v>
      </c>
      <c r="B16" s="8" t="s">
        <v>227</v>
      </c>
      <c r="C16" s="108" t="s">
        <v>250</v>
      </c>
      <c r="D16" s="7" t="s">
        <v>381</v>
      </c>
      <c r="E16" s="7" t="s">
        <v>409</v>
      </c>
      <c r="F16" s="90">
        <v>10002573</v>
      </c>
      <c r="G16" s="41"/>
      <c r="H16" s="75"/>
      <c r="I16" s="73"/>
    </row>
    <row r="17" spans="1:9" s="2" customFormat="1" x14ac:dyDescent="0.25">
      <c r="A17" s="12" t="s">
        <v>12</v>
      </c>
      <c r="B17" s="8" t="s">
        <v>227</v>
      </c>
      <c r="C17" s="108" t="s">
        <v>251</v>
      </c>
      <c r="D17" s="7" t="s">
        <v>381</v>
      </c>
      <c r="E17" s="7" t="s">
        <v>409</v>
      </c>
      <c r="F17" s="90">
        <v>10002574</v>
      </c>
      <c r="G17" s="41"/>
      <c r="H17" s="75"/>
      <c r="I17" s="73"/>
    </row>
    <row r="18" spans="1:9" s="2" customFormat="1" x14ac:dyDescent="0.25">
      <c r="A18" s="12" t="s">
        <v>18</v>
      </c>
      <c r="B18" s="8" t="s">
        <v>227</v>
      </c>
      <c r="C18" s="108" t="s">
        <v>252</v>
      </c>
      <c r="D18" s="7" t="s">
        <v>381</v>
      </c>
      <c r="E18" s="7" t="s">
        <v>409</v>
      </c>
      <c r="F18" s="90">
        <v>10002575</v>
      </c>
      <c r="G18" s="41"/>
      <c r="H18" s="75"/>
      <c r="I18" s="73"/>
    </row>
    <row r="19" spans="1:9" s="2" customFormat="1" x14ac:dyDescent="0.25">
      <c r="A19" s="12" t="s">
        <v>19</v>
      </c>
      <c r="B19" s="8" t="s">
        <v>227</v>
      </c>
      <c r="C19" s="108" t="s">
        <v>253</v>
      </c>
      <c r="D19" s="7" t="s">
        <v>366</v>
      </c>
      <c r="E19" s="7" t="s">
        <v>407</v>
      </c>
      <c r="F19" s="90">
        <v>10002576</v>
      </c>
      <c r="G19" s="41"/>
      <c r="H19" s="75"/>
      <c r="I19" s="73"/>
    </row>
    <row r="20" spans="1:9" s="2" customFormat="1" x14ac:dyDescent="0.25">
      <c r="A20" s="12" t="s">
        <v>20</v>
      </c>
      <c r="B20" s="8" t="s">
        <v>227</v>
      </c>
      <c r="C20" s="108" t="s">
        <v>253</v>
      </c>
      <c r="D20" s="7" t="s">
        <v>366</v>
      </c>
      <c r="E20" s="7" t="s">
        <v>408</v>
      </c>
      <c r="F20" s="90">
        <v>10002577</v>
      </c>
      <c r="G20" s="41"/>
      <c r="H20" s="75"/>
      <c r="I20" s="73"/>
    </row>
    <row r="21" spans="1:9" s="2" customFormat="1" x14ac:dyDescent="0.25">
      <c r="A21" s="12" t="s">
        <v>21</v>
      </c>
      <c r="B21" s="8" t="s">
        <v>227</v>
      </c>
      <c r="C21" s="108" t="s">
        <v>253</v>
      </c>
      <c r="D21" s="7" t="s">
        <v>382</v>
      </c>
      <c r="E21" s="7" t="s">
        <v>410</v>
      </c>
      <c r="F21" s="90">
        <v>10002578</v>
      </c>
      <c r="G21" s="41"/>
      <c r="H21" s="75"/>
      <c r="I21" s="73"/>
    </row>
    <row r="22" spans="1:9" s="2" customFormat="1" x14ac:dyDescent="0.25">
      <c r="A22" s="12" t="s">
        <v>22</v>
      </c>
      <c r="B22" s="8" t="s">
        <v>227</v>
      </c>
      <c r="C22" s="108" t="s">
        <v>253</v>
      </c>
      <c r="D22" s="7" t="s">
        <v>382</v>
      </c>
      <c r="E22" s="7" t="s">
        <v>410</v>
      </c>
      <c r="F22" s="90">
        <v>10002579</v>
      </c>
      <c r="G22" s="41"/>
      <c r="H22" s="75"/>
      <c r="I22" s="73"/>
    </row>
    <row r="23" spans="1:9" s="2" customFormat="1" x14ac:dyDescent="0.25">
      <c r="A23" s="12" t="s">
        <v>23</v>
      </c>
      <c r="B23" s="8" t="s">
        <v>227</v>
      </c>
      <c r="C23" s="108" t="s">
        <v>253</v>
      </c>
      <c r="D23" s="7" t="s">
        <v>382</v>
      </c>
      <c r="E23" s="7" t="s">
        <v>410</v>
      </c>
      <c r="F23" s="90">
        <v>10002580</v>
      </c>
      <c r="G23" s="41"/>
      <c r="H23" s="75"/>
      <c r="I23" s="73"/>
    </row>
    <row r="24" spans="1:9" s="2" customFormat="1" x14ac:dyDescent="0.25">
      <c r="A24" s="12" t="s">
        <v>24</v>
      </c>
      <c r="B24" s="8" t="s">
        <v>227</v>
      </c>
      <c r="C24" s="108" t="s">
        <v>254</v>
      </c>
      <c r="D24" s="7" t="s">
        <v>365</v>
      </c>
      <c r="E24" s="7" t="s">
        <v>411</v>
      </c>
      <c r="F24" s="90">
        <v>10002581</v>
      </c>
      <c r="G24" s="41"/>
      <c r="H24" s="75"/>
      <c r="I24" s="73"/>
    </row>
    <row r="25" spans="1:9" s="2" customFormat="1" x14ac:dyDescent="0.25">
      <c r="A25" s="12" t="s">
        <v>25</v>
      </c>
      <c r="B25" s="8" t="s">
        <v>227</v>
      </c>
      <c r="C25" s="108" t="s">
        <v>255</v>
      </c>
      <c r="D25" s="7" t="s">
        <v>364</v>
      </c>
      <c r="E25" s="7" t="s">
        <v>412</v>
      </c>
      <c r="F25" s="90">
        <v>10002582</v>
      </c>
      <c r="G25" s="41"/>
      <c r="H25" s="75"/>
      <c r="I25" s="73"/>
    </row>
    <row r="26" spans="1:9" s="2" customFormat="1" x14ac:dyDescent="0.25">
      <c r="A26" s="12" t="s">
        <v>26</v>
      </c>
      <c r="B26" s="8" t="s">
        <v>227</v>
      </c>
      <c r="C26" s="108" t="s">
        <v>255</v>
      </c>
      <c r="D26" s="7" t="s">
        <v>366</v>
      </c>
      <c r="E26" s="7" t="s">
        <v>412</v>
      </c>
      <c r="F26" s="90">
        <v>10002583</v>
      </c>
      <c r="G26" s="41"/>
      <c r="H26" s="75"/>
      <c r="I26" s="73"/>
    </row>
    <row r="27" spans="1:9" s="2" customFormat="1" x14ac:dyDescent="0.25">
      <c r="A27" s="12" t="s">
        <v>27</v>
      </c>
      <c r="B27" s="8" t="s">
        <v>227</v>
      </c>
      <c r="C27" s="108" t="s">
        <v>559</v>
      </c>
      <c r="D27" s="7" t="s">
        <v>548</v>
      </c>
      <c r="E27" s="7" t="s">
        <v>560</v>
      </c>
      <c r="F27" s="90"/>
      <c r="G27" s="41"/>
      <c r="H27" s="75"/>
      <c r="I27" s="73"/>
    </row>
    <row r="28" spans="1:9" s="2" customFormat="1" ht="15.75" thickBot="1" x14ac:dyDescent="0.3">
      <c r="A28" s="13" t="s">
        <v>28</v>
      </c>
      <c r="B28" s="14" t="s">
        <v>558</v>
      </c>
      <c r="C28" s="109" t="s">
        <v>559</v>
      </c>
      <c r="D28" s="17" t="s">
        <v>530</v>
      </c>
      <c r="E28" s="17" t="s">
        <v>561</v>
      </c>
      <c r="F28" s="92"/>
      <c r="G28" s="94"/>
      <c r="H28" s="76"/>
      <c r="I28" s="74"/>
    </row>
    <row r="29" spans="1:9" s="2" customFormat="1" ht="15.75" thickBot="1" x14ac:dyDescent="0.3">
      <c r="A29" s="140" t="s">
        <v>602</v>
      </c>
      <c r="B29" s="141"/>
      <c r="C29" s="141"/>
      <c r="D29" s="141"/>
      <c r="E29" s="141"/>
      <c r="F29" s="141"/>
      <c r="G29" s="93">
        <f>SUM(G5:G28)</f>
        <v>0</v>
      </c>
      <c r="H29" s="98">
        <f>SUM(H5:H28)</f>
        <v>0</v>
      </c>
      <c r="I29" s="106"/>
    </row>
    <row r="30" spans="1:9" ht="30.75" customHeight="1" thickBot="1" x14ac:dyDescent="0.3">
      <c r="A30" s="134" t="s">
        <v>603</v>
      </c>
      <c r="B30" s="135"/>
      <c r="C30" s="135"/>
      <c r="D30" s="135"/>
      <c r="E30" s="135"/>
      <c r="F30" s="136"/>
      <c r="G30" s="137">
        <f>G29+H29</f>
        <v>0</v>
      </c>
      <c r="H30" s="138"/>
      <c r="I30" s="139"/>
    </row>
    <row r="32" spans="1:9" ht="15" customHeight="1" x14ac:dyDescent="0.25">
      <c r="B32" s="130" t="s">
        <v>604</v>
      </c>
      <c r="C32" s="130"/>
      <c r="D32" s="130"/>
      <c r="E32" s="130"/>
    </row>
    <row r="33" spans="2:5" x14ac:dyDescent="0.25">
      <c r="B33" s="130"/>
      <c r="C33" s="130"/>
      <c r="D33" s="130"/>
      <c r="E33" s="130"/>
    </row>
  </sheetData>
  <mergeCells count="6">
    <mergeCell ref="B32:E33"/>
    <mergeCell ref="G1:H1"/>
    <mergeCell ref="I3:I4"/>
    <mergeCell ref="A30:F30"/>
    <mergeCell ref="G30:I30"/>
    <mergeCell ref="A29:F29"/>
  </mergeCells>
  <phoneticPr fontId="4" type="noConversion"/>
  <pageMargins left="0.70866141732283472" right="0.51181102362204722" top="0.39370078740157483" bottom="0.39370078740157483" header="0" footer="0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1FC5-8F89-4E97-963F-9D981B63BFFE}">
  <sheetPr>
    <pageSetUpPr fitToPage="1"/>
  </sheetPr>
  <dimension ref="A1:I11"/>
  <sheetViews>
    <sheetView workbookViewId="0">
      <selection activeCell="G25" sqref="G25"/>
    </sheetView>
  </sheetViews>
  <sheetFormatPr defaultRowHeight="15" x14ac:dyDescent="0.25"/>
  <cols>
    <col min="1" max="1" width="6.28515625" customWidth="1"/>
    <col min="2" max="2" width="13.42578125" customWidth="1"/>
    <col min="3" max="3" width="33.5703125" customWidth="1"/>
    <col min="4" max="4" width="14" customWidth="1"/>
    <col min="5" max="5" width="10.7109375" customWidth="1"/>
    <col min="6" max="6" width="10.85546875" customWidth="1"/>
    <col min="7" max="8" width="11.42578125" customWidth="1"/>
    <col min="9" max="9" width="14.5703125" customWidth="1"/>
  </cols>
  <sheetData>
    <row r="1" spans="1:9" x14ac:dyDescent="0.25">
      <c r="G1" s="131" t="s">
        <v>595</v>
      </c>
      <c r="H1" s="131"/>
      <c r="I1" s="110" t="s">
        <v>614</v>
      </c>
    </row>
    <row r="2" spans="1:9" ht="15.75" thickBot="1" x14ac:dyDescent="0.3"/>
    <row r="3" spans="1:9" ht="45.75" customHeight="1" thickBot="1" x14ac:dyDescent="0.3">
      <c r="G3" s="142" t="s">
        <v>592</v>
      </c>
      <c r="H3" s="143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27" t="s">
        <v>545</v>
      </c>
      <c r="I4" s="133"/>
    </row>
    <row r="5" spans="1:9" s="2" customFormat="1" x14ac:dyDescent="0.25">
      <c r="A5" s="21" t="s">
        <v>29</v>
      </c>
      <c r="B5" s="22" t="s">
        <v>228</v>
      </c>
      <c r="C5" s="23" t="s">
        <v>256</v>
      </c>
      <c r="D5" s="23" t="s">
        <v>517</v>
      </c>
      <c r="E5" s="24"/>
      <c r="F5" s="37"/>
      <c r="G5" s="40"/>
      <c r="H5" s="111"/>
      <c r="I5" s="72"/>
    </row>
    <row r="6" spans="1:9" s="2" customFormat="1" ht="15.75" thickBot="1" x14ac:dyDescent="0.3">
      <c r="A6" s="13" t="s">
        <v>30</v>
      </c>
      <c r="B6" s="20" t="s">
        <v>228</v>
      </c>
      <c r="C6" s="16" t="s">
        <v>257</v>
      </c>
      <c r="D6" s="16" t="s">
        <v>518</v>
      </c>
      <c r="E6" s="17"/>
      <c r="F6" s="39"/>
      <c r="G6" s="42"/>
      <c r="H6" s="112"/>
      <c r="I6" s="74"/>
    </row>
    <row r="7" spans="1:9" s="2" customFormat="1" ht="15.75" thickBot="1" x14ac:dyDescent="0.3">
      <c r="A7" s="140" t="s">
        <v>602</v>
      </c>
      <c r="B7" s="141"/>
      <c r="C7" s="141"/>
      <c r="D7" s="141"/>
      <c r="E7" s="141"/>
      <c r="F7" s="144"/>
      <c r="G7" s="96">
        <f>SUM(G5:G6)</f>
        <v>0</v>
      </c>
      <c r="H7" s="101">
        <f>SUM(H5:H6)</f>
        <v>0</v>
      </c>
      <c r="I7" s="106"/>
    </row>
    <row r="8" spans="1:9" ht="30.75" customHeight="1" thickBot="1" x14ac:dyDescent="0.3">
      <c r="A8" s="134" t="s">
        <v>603</v>
      </c>
      <c r="B8" s="135"/>
      <c r="C8" s="135"/>
      <c r="D8" s="135"/>
      <c r="E8" s="135"/>
      <c r="F8" s="136"/>
      <c r="G8" s="145">
        <f>G7+H7</f>
        <v>0</v>
      </c>
      <c r="H8" s="146"/>
      <c r="I8" s="147"/>
    </row>
    <row r="10" spans="1:9" ht="15" customHeight="1" x14ac:dyDescent="0.25">
      <c r="B10" s="130" t="s">
        <v>604</v>
      </c>
      <c r="C10" s="130"/>
      <c r="D10" s="130"/>
      <c r="E10" s="130"/>
    </row>
    <row r="11" spans="1:9" x14ac:dyDescent="0.25">
      <c r="B11" s="130"/>
      <c r="C11" s="130"/>
      <c r="D11" s="130"/>
      <c r="E11" s="130"/>
    </row>
  </sheetData>
  <mergeCells count="7">
    <mergeCell ref="B10:E11"/>
    <mergeCell ref="I3:I4"/>
    <mergeCell ref="G3:H3"/>
    <mergeCell ref="G1:H1"/>
    <mergeCell ref="A8:F8"/>
    <mergeCell ref="A7:F7"/>
    <mergeCell ref="G8:I8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FA17-0A15-4327-8AB9-2D2584A3435C}">
  <sheetPr>
    <pageSetUpPr fitToPage="1"/>
  </sheetPr>
  <dimension ref="A1:I29"/>
  <sheetViews>
    <sheetView workbookViewId="0">
      <selection activeCell="G24" sqref="G24:H24"/>
    </sheetView>
  </sheetViews>
  <sheetFormatPr defaultRowHeight="15" x14ac:dyDescent="0.25"/>
  <cols>
    <col min="1" max="1" width="6.140625" customWidth="1"/>
    <col min="2" max="2" width="15" customWidth="1"/>
    <col min="3" max="3" width="23.85546875" customWidth="1"/>
    <col min="4" max="4" width="28.7109375" customWidth="1"/>
    <col min="5" max="5" width="26.7109375" customWidth="1"/>
    <col min="6" max="6" width="13.140625" customWidth="1"/>
    <col min="7" max="9" width="14" customWidth="1"/>
  </cols>
  <sheetData>
    <row r="1" spans="1:9" x14ac:dyDescent="0.25">
      <c r="G1" t="s">
        <v>595</v>
      </c>
      <c r="I1" s="103" t="s">
        <v>615</v>
      </c>
    </row>
    <row r="2" spans="1:9" ht="15.75" thickBot="1" x14ac:dyDescent="0.3"/>
    <row r="3" spans="1:9" ht="15.75" thickBot="1" x14ac:dyDescent="0.3">
      <c r="G3" s="148" t="s">
        <v>592</v>
      </c>
      <c r="H3" s="149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26" t="s">
        <v>545</v>
      </c>
      <c r="I4" s="133"/>
    </row>
    <row r="5" spans="1:9" s="2" customFormat="1" ht="15.75" customHeight="1" x14ac:dyDescent="0.25">
      <c r="A5" s="77" t="s">
        <v>31</v>
      </c>
      <c r="B5" s="78" t="s">
        <v>229</v>
      </c>
      <c r="C5" s="79" t="s">
        <v>258</v>
      </c>
      <c r="D5" s="79" t="s">
        <v>364</v>
      </c>
      <c r="E5" s="80" t="s">
        <v>413</v>
      </c>
      <c r="F5" s="81">
        <v>10002503</v>
      </c>
      <c r="G5" s="45"/>
      <c r="H5" s="46"/>
      <c r="I5" s="72"/>
    </row>
    <row r="6" spans="1:9" s="2" customFormat="1" ht="15.75" customHeight="1" x14ac:dyDescent="0.25">
      <c r="A6" s="12" t="s">
        <v>32</v>
      </c>
      <c r="B6" s="30" t="s">
        <v>229</v>
      </c>
      <c r="C6" s="6" t="s">
        <v>259</v>
      </c>
      <c r="D6" s="6" t="s">
        <v>383</v>
      </c>
      <c r="E6" s="7" t="s">
        <v>414</v>
      </c>
      <c r="F6" s="38">
        <v>10002504</v>
      </c>
      <c r="G6" s="41"/>
      <c r="H6" s="18"/>
      <c r="I6" s="73"/>
    </row>
    <row r="7" spans="1:9" s="2" customFormat="1" ht="15.75" customHeight="1" x14ac:dyDescent="0.25">
      <c r="A7" s="12" t="s">
        <v>33</v>
      </c>
      <c r="B7" s="30" t="s">
        <v>229</v>
      </c>
      <c r="C7" s="6" t="s">
        <v>260</v>
      </c>
      <c r="D7" s="6" t="s">
        <v>538</v>
      </c>
      <c r="E7" s="7" t="s">
        <v>539</v>
      </c>
      <c r="F7" s="38">
        <v>10002505</v>
      </c>
      <c r="G7" s="41"/>
      <c r="H7" s="18"/>
      <c r="I7" s="73"/>
    </row>
    <row r="8" spans="1:9" s="2" customFormat="1" ht="15.75" customHeight="1" x14ac:dyDescent="0.25">
      <c r="A8" s="12" t="s">
        <v>34</v>
      </c>
      <c r="B8" s="30" t="s">
        <v>229</v>
      </c>
      <c r="C8" s="6" t="s">
        <v>260</v>
      </c>
      <c r="D8" s="6" t="s">
        <v>538</v>
      </c>
      <c r="E8" s="7" t="s">
        <v>540</v>
      </c>
      <c r="F8" s="38">
        <v>10002506</v>
      </c>
      <c r="G8" s="41"/>
      <c r="H8" s="18"/>
      <c r="I8" s="73"/>
    </row>
    <row r="9" spans="1:9" s="2" customFormat="1" ht="15.75" customHeight="1" x14ac:dyDescent="0.25">
      <c r="A9" s="12" t="s">
        <v>35</v>
      </c>
      <c r="B9" s="30" t="s">
        <v>229</v>
      </c>
      <c r="C9" s="6" t="s">
        <v>260</v>
      </c>
      <c r="D9" s="6" t="s">
        <v>364</v>
      </c>
      <c r="E9" s="7" t="s">
        <v>539</v>
      </c>
      <c r="F9" s="38">
        <v>10002507</v>
      </c>
      <c r="G9" s="41"/>
      <c r="H9" s="18"/>
      <c r="I9" s="73"/>
    </row>
    <row r="10" spans="1:9" s="2" customFormat="1" ht="15.75" customHeight="1" x14ac:dyDescent="0.25">
      <c r="A10" s="12" t="s">
        <v>36</v>
      </c>
      <c r="B10" s="30" t="s">
        <v>229</v>
      </c>
      <c r="C10" s="6" t="s">
        <v>261</v>
      </c>
      <c r="D10" s="6" t="s">
        <v>364</v>
      </c>
      <c r="E10" s="7" t="s">
        <v>415</v>
      </c>
      <c r="F10" s="38">
        <v>10002508</v>
      </c>
      <c r="G10" s="41"/>
      <c r="H10" s="18"/>
      <c r="I10" s="73"/>
    </row>
    <row r="11" spans="1:9" s="2" customFormat="1" ht="15.75" customHeight="1" x14ac:dyDescent="0.25">
      <c r="A11" s="12" t="s">
        <v>37</v>
      </c>
      <c r="B11" s="30" t="s">
        <v>229</v>
      </c>
      <c r="C11" s="6" t="s">
        <v>261</v>
      </c>
      <c r="D11" s="6" t="s">
        <v>363</v>
      </c>
      <c r="E11" s="7" t="s">
        <v>416</v>
      </c>
      <c r="F11" s="38">
        <v>10002509</v>
      </c>
      <c r="G11" s="41"/>
      <c r="H11" s="18"/>
      <c r="I11" s="73"/>
    </row>
    <row r="12" spans="1:9" s="2" customFormat="1" ht="15.75" customHeight="1" x14ac:dyDescent="0.25">
      <c r="A12" s="12" t="s">
        <v>38</v>
      </c>
      <c r="B12" s="30" t="s">
        <v>229</v>
      </c>
      <c r="C12" s="6" t="s">
        <v>262</v>
      </c>
      <c r="D12" s="6" t="s">
        <v>384</v>
      </c>
      <c r="E12" s="31" t="s">
        <v>417</v>
      </c>
      <c r="F12" s="38">
        <v>10002510</v>
      </c>
      <c r="G12" s="41"/>
      <c r="H12" s="18"/>
      <c r="I12" s="73"/>
    </row>
    <row r="13" spans="1:9" s="2" customFormat="1" ht="15.75" customHeight="1" x14ac:dyDescent="0.25">
      <c r="A13" s="12" t="s">
        <v>39</v>
      </c>
      <c r="B13" s="30" t="s">
        <v>229</v>
      </c>
      <c r="C13" s="6" t="s">
        <v>262</v>
      </c>
      <c r="D13" s="6" t="s">
        <v>384</v>
      </c>
      <c r="E13" s="31" t="s">
        <v>417</v>
      </c>
      <c r="F13" s="38">
        <v>10002511</v>
      </c>
      <c r="G13" s="41"/>
      <c r="H13" s="18"/>
      <c r="I13" s="73"/>
    </row>
    <row r="14" spans="1:9" s="2" customFormat="1" ht="15.75" customHeight="1" x14ac:dyDescent="0.25">
      <c r="A14" s="12" t="s">
        <v>40</v>
      </c>
      <c r="B14" s="30" t="s">
        <v>229</v>
      </c>
      <c r="C14" s="6" t="s">
        <v>262</v>
      </c>
      <c r="D14" s="6" t="s">
        <v>384</v>
      </c>
      <c r="E14" s="31" t="s">
        <v>417</v>
      </c>
      <c r="F14" s="38">
        <v>10002512</v>
      </c>
      <c r="G14" s="41"/>
      <c r="H14" s="18"/>
      <c r="I14" s="73"/>
    </row>
    <row r="15" spans="1:9" s="2" customFormat="1" ht="15.75" customHeight="1" x14ac:dyDescent="0.25">
      <c r="A15" s="12" t="s">
        <v>41</v>
      </c>
      <c r="B15" s="30" t="s">
        <v>229</v>
      </c>
      <c r="C15" s="6" t="s">
        <v>263</v>
      </c>
      <c r="D15" s="32" t="s">
        <v>541</v>
      </c>
      <c r="E15" s="33" t="s">
        <v>542</v>
      </c>
      <c r="F15" s="38"/>
      <c r="G15" s="41"/>
      <c r="H15" s="18"/>
      <c r="I15" s="73"/>
    </row>
    <row r="16" spans="1:9" s="2" customFormat="1" ht="15.75" customHeight="1" x14ac:dyDescent="0.25">
      <c r="A16" s="12" t="s">
        <v>42</v>
      </c>
      <c r="B16" s="30" t="s">
        <v>229</v>
      </c>
      <c r="C16" s="6" t="s">
        <v>263</v>
      </c>
      <c r="D16" s="32" t="s">
        <v>366</v>
      </c>
      <c r="E16" s="33" t="s">
        <v>415</v>
      </c>
      <c r="F16" s="38">
        <v>10002514</v>
      </c>
      <c r="G16" s="41"/>
      <c r="H16" s="18"/>
      <c r="I16" s="73"/>
    </row>
    <row r="17" spans="1:9" s="2" customFormat="1" ht="15.75" customHeight="1" x14ac:dyDescent="0.25">
      <c r="A17" s="12" t="s">
        <v>43</v>
      </c>
      <c r="B17" s="30" t="s">
        <v>229</v>
      </c>
      <c r="C17" s="6" t="s">
        <v>263</v>
      </c>
      <c r="D17" s="6" t="s">
        <v>541</v>
      </c>
      <c r="E17" s="31" t="s">
        <v>543</v>
      </c>
      <c r="F17" s="38"/>
      <c r="G17" s="41"/>
      <c r="H17" s="18"/>
      <c r="I17" s="73"/>
    </row>
    <row r="18" spans="1:9" s="2" customFormat="1" ht="15.75" customHeight="1" x14ac:dyDescent="0.25">
      <c r="A18" s="12" t="s">
        <v>44</v>
      </c>
      <c r="B18" s="30" t="s">
        <v>229</v>
      </c>
      <c r="C18" s="6" t="s">
        <v>263</v>
      </c>
      <c r="D18" s="6" t="s">
        <v>360</v>
      </c>
      <c r="E18" s="31" t="s">
        <v>542</v>
      </c>
      <c r="F18" s="38"/>
      <c r="G18" s="41"/>
      <c r="H18" s="18"/>
      <c r="I18" s="73"/>
    </row>
    <row r="19" spans="1:9" s="2" customFormat="1" ht="15.75" customHeight="1" x14ac:dyDescent="0.25">
      <c r="A19" s="12" t="s">
        <v>45</v>
      </c>
      <c r="B19" s="30" t="s">
        <v>229</v>
      </c>
      <c r="C19" s="6" t="s">
        <v>263</v>
      </c>
      <c r="D19" s="32" t="s">
        <v>366</v>
      </c>
      <c r="E19" s="33" t="s">
        <v>418</v>
      </c>
      <c r="F19" s="38">
        <v>10002517</v>
      </c>
      <c r="G19" s="41"/>
      <c r="H19" s="18"/>
      <c r="I19" s="73"/>
    </row>
    <row r="20" spans="1:9" s="2" customFormat="1" ht="15.75" customHeight="1" x14ac:dyDescent="0.25">
      <c r="A20" s="12" t="s">
        <v>46</v>
      </c>
      <c r="B20" s="30" t="s">
        <v>229</v>
      </c>
      <c r="C20" s="6" t="s">
        <v>263</v>
      </c>
      <c r="D20" s="32" t="s">
        <v>541</v>
      </c>
      <c r="E20" s="33" t="s">
        <v>543</v>
      </c>
      <c r="F20" s="38"/>
      <c r="G20" s="41"/>
      <c r="H20" s="18"/>
      <c r="I20" s="73"/>
    </row>
    <row r="21" spans="1:9" s="2" customFormat="1" ht="15.75" customHeight="1" x14ac:dyDescent="0.25">
      <c r="A21" s="12" t="s">
        <v>47</v>
      </c>
      <c r="B21" s="30" t="s">
        <v>229</v>
      </c>
      <c r="C21" s="6" t="s">
        <v>263</v>
      </c>
      <c r="D21" s="32" t="s">
        <v>367</v>
      </c>
      <c r="E21" s="33" t="s">
        <v>419</v>
      </c>
      <c r="F21" s="38">
        <v>10002519</v>
      </c>
      <c r="G21" s="41"/>
      <c r="H21" s="18"/>
      <c r="I21" s="73"/>
    </row>
    <row r="22" spans="1:9" s="2" customFormat="1" ht="15.75" customHeight="1" x14ac:dyDescent="0.25">
      <c r="A22" s="12" t="s">
        <v>48</v>
      </c>
      <c r="B22" s="30" t="s">
        <v>229</v>
      </c>
      <c r="C22" s="6" t="s">
        <v>264</v>
      </c>
      <c r="D22" s="6" t="s">
        <v>384</v>
      </c>
      <c r="E22" s="31" t="s">
        <v>417</v>
      </c>
      <c r="F22" s="38">
        <v>10002520</v>
      </c>
      <c r="G22" s="41"/>
      <c r="H22" s="18"/>
      <c r="I22" s="73"/>
    </row>
    <row r="23" spans="1:9" s="2" customFormat="1" ht="15.75" customHeight="1" x14ac:dyDescent="0.25">
      <c r="A23" s="12" t="s">
        <v>49</v>
      </c>
      <c r="B23" s="30" t="s">
        <v>229</v>
      </c>
      <c r="C23" s="6" t="s">
        <v>265</v>
      </c>
      <c r="D23" s="6" t="s">
        <v>385</v>
      </c>
      <c r="E23" s="31" t="s">
        <v>420</v>
      </c>
      <c r="F23" s="38">
        <v>10003915</v>
      </c>
      <c r="G23" s="41"/>
      <c r="H23" s="18"/>
      <c r="I23" s="73"/>
    </row>
    <row r="24" spans="1:9" s="2" customFormat="1" ht="15.75" customHeight="1" thickBot="1" x14ac:dyDescent="0.3">
      <c r="A24" s="13" t="s">
        <v>50</v>
      </c>
      <c r="B24" s="34" t="s">
        <v>229</v>
      </c>
      <c r="C24" s="16" t="s">
        <v>265</v>
      </c>
      <c r="D24" s="16" t="s">
        <v>372</v>
      </c>
      <c r="E24" s="17" t="s">
        <v>421</v>
      </c>
      <c r="F24" s="39">
        <v>10003916</v>
      </c>
      <c r="G24" s="94"/>
      <c r="H24" s="95"/>
      <c r="I24" s="74"/>
    </row>
    <row r="25" spans="1:9" s="2" customFormat="1" ht="15.75" thickBot="1" x14ac:dyDescent="0.3">
      <c r="A25" s="140" t="s">
        <v>602</v>
      </c>
      <c r="B25" s="141"/>
      <c r="C25" s="141"/>
      <c r="D25" s="141"/>
      <c r="E25" s="141"/>
      <c r="F25" s="141"/>
      <c r="G25" s="93">
        <f>SUM(G5:G24)</f>
        <v>0</v>
      </c>
      <c r="H25" s="98">
        <f>SUM(H5:H24)</f>
        <v>0</v>
      </c>
      <c r="I25" s="106"/>
    </row>
    <row r="26" spans="1:9" ht="30.75" customHeight="1" thickBot="1" x14ac:dyDescent="0.3">
      <c r="A26" s="134" t="s">
        <v>603</v>
      </c>
      <c r="B26" s="135"/>
      <c r="C26" s="135"/>
      <c r="D26" s="135"/>
      <c r="E26" s="135"/>
      <c r="F26" s="136"/>
      <c r="G26" s="137">
        <f>G25+H25</f>
        <v>0</v>
      </c>
      <c r="H26" s="138"/>
      <c r="I26" s="139"/>
    </row>
    <row r="28" spans="1:9" ht="15" customHeight="1" x14ac:dyDescent="0.25">
      <c r="B28" s="130" t="s">
        <v>604</v>
      </c>
      <c r="C28" s="130"/>
      <c r="D28" s="130"/>
      <c r="E28" s="130"/>
    </row>
    <row r="29" spans="1:9" x14ac:dyDescent="0.25">
      <c r="B29" s="130"/>
      <c r="C29" s="130"/>
      <c r="D29" s="130"/>
      <c r="E29" s="130"/>
    </row>
  </sheetData>
  <mergeCells count="6">
    <mergeCell ref="I3:I4"/>
    <mergeCell ref="G3:H3"/>
    <mergeCell ref="B28:E29"/>
    <mergeCell ref="A26:F26"/>
    <mergeCell ref="A25:F25"/>
    <mergeCell ref="G26:I26"/>
  </mergeCells>
  <phoneticPr fontId="4" type="noConversion"/>
  <pageMargins left="0.7" right="0.7" top="0.78740157499999996" bottom="0.78740157499999996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21BC-1EDE-47CC-9093-F7A1A5D745FB}">
  <sheetPr>
    <pageSetUpPr fitToPage="1"/>
  </sheetPr>
  <dimension ref="A1:I33"/>
  <sheetViews>
    <sheetView topLeftCell="A10" workbookViewId="0">
      <selection activeCell="G28" sqref="G28:H28"/>
    </sheetView>
  </sheetViews>
  <sheetFormatPr defaultRowHeight="15" x14ac:dyDescent="0.25"/>
  <cols>
    <col min="1" max="1" width="6.5703125" customWidth="1"/>
    <col min="2" max="2" width="13.140625" customWidth="1"/>
    <col min="3" max="3" width="28.28515625" customWidth="1"/>
    <col min="4" max="4" width="33.7109375" customWidth="1"/>
    <col min="5" max="5" width="22" customWidth="1"/>
    <col min="6" max="9" width="14.85546875" customWidth="1"/>
  </cols>
  <sheetData>
    <row r="1" spans="1:9" x14ac:dyDescent="0.25">
      <c r="G1" t="s">
        <v>595</v>
      </c>
      <c r="I1" s="103" t="s">
        <v>616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26" t="s">
        <v>545</v>
      </c>
      <c r="I4" s="133"/>
    </row>
    <row r="5" spans="1:9" s="2" customFormat="1" ht="17.25" customHeight="1" x14ac:dyDescent="0.25">
      <c r="A5" s="21" t="s">
        <v>51</v>
      </c>
      <c r="B5" s="35" t="s">
        <v>230</v>
      </c>
      <c r="C5" s="23" t="s">
        <v>266</v>
      </c>
      <c r="D5" s="23" t="s">
        <v>379</v>
      </c>
      <c r="E5" s="24" t="s">
        <v>408</v>
      </c>
      <c r="F5" s="37">
        <v>10002501</v>
      </c>
      <c r="G5" s="40"/>
      <c r="H5" s="43"/>
      <c r="I5" s="72"/>
    </row>
    <row r="6" spans="1:9" s="2" customFormat="1" ht="17.25" customHeight="1" x14ac:dyDescent="0.25">
      <c r="A6" s="12" t="s">
        <v>52</v>
      </c>
      <c r="B6" s="30" t="s">
        <v>230</v>
      </c>
      <c r="C6" s="6" t="s">
        <v>266</v>
      </c>
      <c r="D6" s="6" t="s">
        <v>379</v>
      </c>
      <c r="E6" s="7" t="s">
        <v>422</v>
      </c>
      <c r="F6" s="38">
        <v>10002502</v>
      </c>
      <c r="G6" s="41"/>
      <c r="H6" s="75"/>
      <c r="I6" s="73"/>
    </row>
    <row r="7" spans="1:9" s="2" customFormat="1" ht="17.25" customHeight="1" x14ac:dyDescent="0.25">
      <c r="A7" s="12" t="s">
        <v>53</v>
      </c>
      <c r="B7" s="30" t="s">
        <v>230</v>
      </c>
      <c r="C7" s="6" t="s">
        <v>266</v>
      </c>
      <c r="D7" s="6" t="s">
        <v>366</v>
      </c>
      <c r="E7" s="7" t="s">
        <v>422</v>
      </c>
      <c r="F7" s="38">
        <v>10002521</v>
      </c>
      <c r="G7" s="41"/>
      <c r="H7" s="75"/>
      <c r="I7" s="73"/>
    </row>
    <row r="8" spans="1:9" s="2" customFormat="1" ht="17.25" customHeight="1" x14ac:dyDescent="0.25">
      <c r="A8" s="12" t="s">
        <v>54</v>
      </c>
      <c r="B8" s="30" t="s">
        <v>230</v>
      </c>
      <c r="C8" s="6" t="s">
        <v>266</v>
      </c>
      <c r="D8" s="6" t="s">
        <v>366</v>
      </c>
      <c r="E8" s="7" t="s">
        <v>408</v>
      </c>
      <c r="F8" s="38">
        <v>10002522</v>
      </c>
      <c r="G8" s="41"/>
      <c r="H8" s="75"/>
      <c r="I8" s="73"/>
    </row>
    <row r="9" spans="1:9" s="2" customFormat="1" ht="17.25" customHeight="1" x14ac:dyDescent="0.25">
      <c r="A9" s="12" t="s">
        <v>55</v>
      </c>
      <c r="B9" s="30" t="s">
        <v>230</v>
      </c>
      <c r="C9" s="6" t="s">
        <v>267</v>
      </c>
      <c r="D9" s="6" t="s">
        <v>386</v>
      </c>
      <c r="E9" s="7" t="s">
        <v>423</v>
      </c>
      <c r="F9" s="38"/>
      <c r="G9" s="41"/>
      <c r="H9" s="75"/>
      <c r="I9" s="73"/>
    </row>
    <row r="10" spans="1:9" s="2" customFormat="1" ht="17.25" customHeight="1" x14ac:dyDescent="0.25">
      <c r="A10" s="12" t="s">
        <v>56</v>
      </c>
      <c r="B10" s="30" t="s">
        <v>230</v>
      </c>
      <c r="C10" s="6" t="s">
        <v>267</v>
      </c>
      <c r="D10" s="6" t="s">
        <v>386</v>
      </c>
      <c r="E10" s="7" t="s">
        <v>423</v>
      </c>
      <c r="F10" s="38"/>
      <c r="G10" s="41"/>
      <c r="H10" s="75"/>
      <c r="I10" s="73"/>
    </row>
    <row r="11" spans="1:9" s="2" customFormat="1" ht="17.25" customHeight="1" x14ac:dyDescent="0.25">
      <c r="A11" s="12" t="s">
        <v>57</v>
      </c>
      <c r="B11" s="30" t="s">
        <v>230</v>
      </c>
      <c r="C11" s="6" t="s">
        <v>267</v>
      </c>
      <c r="D11" s="6" t="s">
        <v>386</v>
      </c>
      <c r="E11" s="7" t="s">
        <v>423</v>
      </c>
      <c r="F11" s="38"/>
      <c r="G11" s="41"/>
      <c r="H11" s="75"/>
      <c r="I11" s="73"/>
    </row>
    <row r="12" spans="1:9" s="2" customFormat="1" ht="17.25" customHeight="1" x14ac:dyDescent="0.25">
      <c r="A12" s="12" t="s">
        <v>58</v>
      </c>
      <c r="B12" s="30" t="s">
        <v>230</v>
      </c>
      <c r="C12" s="6" t="s">
        <v>267</v>
      </c>
      <c r="D12" s="6" t="s">
        <v>387</v>
      </c>
      <c r="E12" s="7" t="s">
        <v>424</v>
      </c>
      <c r="F12" s="38"/>
      <c r="G12" s="41"/>
      <c r="H12" s="75"/>
      <c r="I12" s="73"/>
    </row>
    <row r="13" spans="1:9" s="2" customFormat="1" ht="17.25" customHeight="1" x14ac:dyDescent="0.25">
      <c r="A13" s="12" t="s">
        <v>59</v>
      </c>
      <c r="B13" s="30" t="s">
        <v>230</v>
      </c>
      <c r="C13" s="6" t="s">
        <v>267</v>
      </c>
      <c r="D13" s="6" t="s">
        <v>387</v>
      </c>
      <c r="E13" s="7" t="s">
        <v>424</v>
      </c>
      <c r="F13" s="38"/>
      <c r="G13" s="41"/>
      <c r="H13" s="75"/>
      <c r="I13" s="73"/>
    </row>
    <row r="14" spans="1:9" s="2" customFormat="1" ht="17.25" customHeight="1" x14ac:dyDescent="0.25">
      <c r="A14" s="12" t="s">
        <v>60</v>
      </c>
      <c r="B14" s="30" t="s">
        <v>230</v>
      </c>
      <c r="C14" s="6" t="s">
        <v>267</v>
      </c>
      <c r="D14" s="6" t="s">
        <v>387</v>
      </c>
      <c r="E14" s="7" t="s">
        <v>424</v>
      </c>
      <c r="F14" s="38"/>
      <c r="G14" s="41"/>
      <c r="H14" s="75"/>
      <c r="I14" s="73"/>
    </row>
    <row r="15" spans="1:9" s="2" customFormat="1" ht="17.25" customHeight="1" x14ac:dyDescent="0.25">
      <c r="A15" s="12" t="s">
        <v>61</v>
      </c>
      <c r="B15" s="30" t="s">
        <v>230</v>
      </c>
      <c r="C15" s="6" t="s">
        <v>268</v>
      </c>
      <c r="D15" s="6" t="s">
        <v>361</v>
      </c>
      <c r="E15" s="7" t="s">
        <v>425</v>
      </c>
      <c r="F15" s="38">
        <v>10002523</v>
      </c>
      <c r="G15" s="41"/>
      <c r="H15" s="75"/>
      <c r="I15" s="73"/>
    </row>
    <row r="16" spans="1:9" s="2" customFormat="1" ht="17.25" customHeight="1" x14ac:dyDescent="0.25">
      <c r="A16" s="12" t="s">
        <v>62</v>
      </c>
      <c r="B16" s="30" t="s">
        <v>230</v>
      </c>
      <c r="C16" s="6" t="s">
        <v>268</v>
      </c>
      <c r="D16" s="6" t="s">
        <v>366</v>
      </c>
      <c r="E16" s="7" t="s">
        <v>426</v>
      </c>
      <c r="F16" s="38">
        <v>10002524</v>
      </c>
      <c r="G16" s="41"/>
      <c r="H16" s="75"/>
      <c r="I16" s="73"/>
    </row>
    <row r="17" spans="1:9" s="2" customFormat="1" ht="17.25" customHeight="1" x14ac:dyDescent="0.25">
      <c r="A17" s="12" t="s">
        <v>63</v>
      </c>
      <c r="B17" s="30" t="s">
        <v>230</v>
      </c>
      <c r="C17" s="6" t="s">
        <v>269</v>
      </c>
      <c r="D17" s="6" t="s">
        <v>366</v>
      </c>
      <c r="E17" s="7" t="s">
        <v>427</v>
      </c>
      <c r="F17" s="38">
        <v>10002525</v>
      </c>
      <c r="G17" s="41"/>
      <c r="H17" s="75"/>
      <c r="I17" s="73"/>
    </row>
    <row r="18" spans="1:9" s="2" customFormat="1" ht="17.25" customHeight="1" x14ac:dyDescent="0.25">
      <c r="A18" s="12" t="s">
        <v>64</v>
      </c>
      <c r="B18" s="30" t="s">
        <v>230</v>
      </c>
      <c r="C18" s="6" t="s">
        <v>269</v>
      </c>
      <c r="D18" s="6" t="s">
        <v>366</v>
      </c>
      <c r="E18" s="7" t="s">
        <v>406</v>
      </c>
      <c r="F18" s="38">
        <v>10002526</v>
      </c>
      <c r="G18" s="41"/>
      <c r="H18" s="75"/>
      <c r="I18" s="73"/>
    </row>
    <row r="19" spans="1:9" s="2" customFormat="1" ht="17.25" customHeight="1" x14ac:dyDescent="0.25">
      <c r="A19" s="12" t="s">
        <v>65</v>
      </c>
      <c r="B19" s="30" t="s">
        <v>230</v>
      </c>
      <c r="C19" s="6" t="s">
        <v>270</v>
      </c>
      <c r="D19" s="6" t="s">
        <v>379</v>
      </c>
      <c r="E19" s="7" t="s">
        <v>406</v>
      </c>
      <c r="F19" s="38">
        <v>10002527</v>
      </c>
      <c r="G19" s="41"/>
      <c r="H19" s="75"/>
      <c r="I19" s="73"/>
    </row>
    <row r="20" spans="1:9" s="2" customFormat="1" ht="17.25" customHeight="1" x14ac:dyDescent="0.25">
      <c r="A20" s="12" t="s">
        <v>66</v>
      </c>
      <c r="B20" s="30" t="s">
        <v>231</v>
      </c>
      <c r="C20" s="6" t="s">
        <v>534</v>
      </c>
      <c r="D20" s="6" t="s">
        <v>526</v>
      </c>
      <c r="E20" s="7" t="s">
        <v>535</v>
      </c>
      <c r="F20" s="38"/>
      <c r="G20" s="41"/>
      <c r="H20" s="75"/>
      <c r="I20" s="73"/>
    </row>
    <row r="21" spans="1:9" s="2" customFormat="1" ht="17.25" customHeight="1" x14ac:dyDescent="0.25">
      <c r="A21" s="12" t="s">
        <v>67</v>
      </c>
      <c r="B21" s="30" t="s">
        <v>230</v>
      </c>
      <c r="C21" s="6" t="s">
        <v>534</v>
      </c>
      <c r="D21" s="6" t="s">
        <v>366</v>
      </c>
      <c r="E21" s="7" t="s">
        <v>536</v>
      </c>
      <c r="F21" s="38"/>
      <c r="G21" s="41"/>
      <c r="H21" s="75"/>
      <c r="I21" s="73"/>
    </row>
    <row r="22" spans="1:9" s="2" customFormat="1" ht="17.25" customHeight="1" x14ac:dyDescent="0.25">
      <c r="A22" s="12" t="s">
        <v>68</v>
      </c>
      <c r="B22" s="30" t="s">
        <v>230</v>
      </c>
      <c r="C22" s="6" t="s">
        <v>271</v>
      </c>
      <c r="D22" s="6" t="s">
        <v>388</v>
      </c>
      <c r="E22" s="7" t="s">
        <v>422</v>
      </c>
      <c r="F22" s="38">
        <v>10002530</v>
      </c>
      <c r="G22" s="41"/>
      <c r="H22" s="75"/>
      <c r="I22" s="73"/>
    </row>
    <row r="23" spans="1:9" s="2" customFormat="1" ht="17.25" customHeight="1" x14ac:dyDescent="0.25">
      <c r="A23" s="12" t="s">
        <v>69</v>
      </c>
      <c r="B23" s="30" t="s">
        <v>230</v>
      </c>
      <c r="C23" s="6" t="s">
        <v>271</v>
      </c>
      <c r="D23" s="6" t="s">
        <v>379</v>
      </c>
      <c r="E23" s="7" t="s">
        <v>422</v>
      </c>
      <c r="F23" s="38">
        <v>10002531</v>
      </c>
      <c r="G23" s="41"/>
      <c r="H23" s="75"/>
      <c r="I23" s="73"/>
    </row>
    <row r="24" spans="1:9" s="2" customFormat="1" ht="17.25" customHeight="1" x14ac:dyDescent="0.25">
      <c r="A24" s="12" t="s">
        <v>70</v>
      </c>
      <c r="B24" s="30" t="s">
        <v>230</v>
      </c>
      <c r="C24" s="6" t="s">
        <v>272</v>
      </c>
      <c r="D24" s="6" t="s">
        <v>364</v>
      </c>
      <c r="E24" s="7" t="s">
        <v>428</v>
      </c>
      <c r="F24" s="38">
        <v>1002896</v>
      </c>
      <c r="G24" s="41"/>
      <c r="H24" s="75"/>
      <c r="I24" s="73"/>
    </row>
    <row r="25" spans="1:9" s="2" customFormat="1" ht="17.25" customHeight="1" x14ac:dyDescent="0.25">
      <c r="A25" s="12" t="s">
        <v>71</v>
      </c>
      <c r="B25" s="30" t="s">
        <v>230</v>
      </c>
      <c r="C25" s="6" t="s">
        <v>523</v>
      </c>
      <c r="D25" s="6" t="s">
        <v>526</v>
      </c>
      <c r="E25" s="7" t="s">
        <v>531</v>
      </c>
      <c r="F25" s="38"/>
      <c r="G25" s="41"/>
      <c r="H25" s="75"/>
      <c r="I25" s="73"/>
    </row>
    <row r="26" spans="1:9" s="2" customFormat="1" ht="17.25" customHeight="1" x14ac:dyDescent="0.25">
      <c r="A26" s="12" t="s">
        <v>72</v>
      </c>
      <c r="B26" s="30" t="s">
        <v>230</v>
      </c>
      <c r="C26" s="6" t="s">
        <v>523</v>
      </c>
      <c r="D26" s="6" t="s">
        <v>528</v>
      </c>
      <c r="E26" s="7" t="s">
        <v>537</v>
      </c>
      <c r="F26" s="38"/>
      <c r="G26" s="41"/>
      <c r="H26" s="75"/>
      <c r="I26" s="73"/>
    </row>
    <row r="27" spans="1:9" s="2" customFormat="1" ht="17.25" customHeight="1" x14ac:dyDescent="0.25">
      <c r="A27" s="12" t="s">
        <v>73</v>
      </c>
      <c r="B27" s="30" t="s">
        <v>230</v>
      </c>
      <c r="C27" s="6" t="s">
        <v>524</v>
      </c>
      <c r="D27" s="6" t="s">
        <v>526</v>
      </c>
      <c r="E27" s="7" t="s">
        <v>532</v>
      </c>
      <c r="F27" s="38"/>
      <c r="G27" s="41"/>
      <c r="H27" s="75"/>
      <c r="I27" s="73"/>
    </row>
    <row r="28" spans="1:9" s="2" customFormat="1" ht="17.25" customHeight="1" thickBot="1" x14ac:dyDescent="0.3">
      <c r="A28" s="13" t="s">
        <v>74</v>
      </c>
      <c r="B28" s="34" t="s">
        <v>230</v>
      </c>
      <c r="C28" s="16" t="s">
        <v>524</v>
      </c>
      <c r="D28" s="16" t="s">
        <v>528</v>
      </c>
      <c r="E28" s="17" t="s">
        <v>533</v>
      </c>
      <c r="F28" s="39"/>
      <c r="G28" s="42"/>
      <c r="H28" s="44"/>
      <c r="I28" s="74"/>
    </row>
    <row r="29" spans="1:9" s="2" customFormat="1" ht="15.75" thickBot="1" x14ac:dyDescent="0.3">
      <c r="A29" s="140" t="s">
        <v>602</v>
      </c>
      <c r="B29" s="141"/>
      <c r="C29" s="141"/>
      <c r="D29" s="141"/>
      <c r="E29" s="141"/>
      <c r="F29" s="144"/>
      <c r="G29" s="96">
        <f>SUM(G5:G28)</f>
        <v>0</v>
      </c>
      <c r="H29" s="101">
        <f>SUM(H5:H28)</f>
        <v>0</v>
      </c>
      <c r="I29" s="106"/>
    </row>
    <row r="30" spans="1:9" ht="30.75" customHeight="1" thickBot="1" x14ac:dyDescent="0.3">
      <c r="A30" s="134" t="s">
        <v>603</v>
      </c>
      <c r="B30" s="135"/>
      <c r="C30" s="135"/>
      <c r="D30" s="135"/>
      <c r="E30" s="135"/>
      <c r="F30" s="136"/>
      <c r="G30" s="145">
        <f>G29+H29</f>
        <v>0</v>
      </c>
      <c r="H30" s="146"/>
      <c r="I30" s="147"/>
    </row>
    <row r="32" spans="1:9" ht="15" customHeight="1" x14ac:dyDescent="0.25">
      <c r="B32" s="130" t="s">
        <v>604</v>
      </c>
      <c r="C32" s="130"/>
      <c r="D32" s="130"/>
      <c r="E32" s="130"/>
    </row>
    <row r="33" spans="2:5" x14ac:dyDescent="0.25">
      <c r="B33" s="130"/>
      <c r="C33" s="130"/>
      <c r="D33" s="130"/>
      <c r="E33" s="130"/>
    </row>
  </sheetData>
  <mergeCells count="6">
    <mergeCell ref="I3:I4"/>
    <mergeCell ref="G3:H3"/>
    <mergeCell ref="B32:E33"/>
    <mergeCell ref="A30:F30"/>
    <mergeCell ref="A29:F29"/>
    <mergeCell ref="G30:I30"/>
  </mergeCells>
  <pageMargins left="0.7" right="0.7" top="0.78740157499999996" bottom="0.78740157499999996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2560-A2DC-4C9B-85D2-066CF4046F9D}">
  <sheetPr>
    <pageSetUpPr fitToPage="1"/>
  </sheetPr>
  <dimension ref="A1:I105"/>
  <sheetViews>
    <sheetView topLeftCell="A79" workbookViewId="0">
      <selection activeCell="H100" sqref="H100"/>
    </sheetView>
  </sheetViews>
  <sheetFormatPr defaultRowHeight="15" x14ac:dyDescent="0.25"/>
  <cols>
    <col min="1" max="1" width="7.140625" customWidth="1"/>
    <col min="2" max="2" width="13.7109375" customWidth="1"/>
    <col min="3" max="3" width="31.7109375" customWidth="1"/>
    <col min="4" max="4" width="25.85546875" customWidth="1"/>
    <col min="5" max="5" width="25.7109375" customWidth="1"/>
    <col min="6" max="6" width="11" customWidth="1"/>
    <col min="7" max="9" width="15.5703125" customWidth="1"/>
  </cols>
  <sheetData>
    <row r="1" spans="1:9" x14ac:dyDescent="0.25">
      <c r="G1" t="s">
        <v>595</v>
      </c>
      <c r="I1" s="103" t="s">
        <v>617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26" t="s">
        <v>511</v>
      </c>
      <c r="G4" s="26" t="s">
        <v>544</v>
      </c>
      <c r="H4" s="26" t="s">
        <v>545</v>
      </c>
      <c r="I4" s="133"/>
    </row>
    <row r="5" spans="1:9" s="2" customFormat="1" ht="13.5" customHeight="1" x14ac:dyDescent="0.25">
      <c r="A5" s="21" t="s">
        <v>75</v>
      </c>
      <c r="B5" s="22" t="s">
        <v>232</v>
      </c>
      <c r="C5" s="23" t="s">
        <v>273</v>
      </c>
      <c r="D5" s="23" t="s">
        <v>389</v>
      </c>
      <c r="E5" s="24" t="s">
        <v>429</v>
      </c>
      <c r="F5" s="37">
        <v>10002531</v>
      </c>
      <c r="G5" s="45"/>
      <c r="H5" s="97"/>
      <c r="I5" s="72"/>
    </row>
    <row r="6" spans="1:9" s="2" customFormat="1" ht="13.5" customHeight="1" x14ac:dyDescent="0.25">
      <c r="A6" s="12" t="s">
        <v>76</v>
      </c>
      <c r="B6" s="19" t="s">
        <v>232</v>
      </c>
      <c r="C6" s="6" t="s">
        <v>274</v>
      </c>
      <c r="D6" s="6" t="s">
        <v>390</v>
      </c>
      <c r="E6" s="7" t="s">
        <v>430</v>
      </c>
      <c r="F6" s="38">
        <v>10002820</v>
      </c>
      <c r="G6" s="41"/>
      <c r="H6" s="75"/>
      <c r="I6" s="73"/>
    </row>
    <row r="7" spans="1:9" s="2" customFormat="1" ht="13.5" customHeight="1" x14ac:dyDescent="0.25">
      <c r="A7" s="12" t="s">
        <v>77</v>
      </c>
      <c r="B7" s="19" t="s">
        <v>232</v>
      </c>
      <c r="C7" s="6" t="s">
        <v>274</v>
      </c>
      <c r="D7" s="6" t="s">
        <v>390</v>
      </c>
      <c r="E7" s="7" t="s">
        <v>430</v>
      </c>
      <c r="F7" s="38">
        <v>10002821</v>
      </c>
      <c r="G7" s="41"/>
      <c r="H7" s="75"/>
      <c r="I7" s="73"/>
    </row>
    <row r="8" spans="1:9" s="2" customFormat="1" ht="13.5" customHeight="1" x14ac:dyDescent="0.25">
      <c r="A8" s="12" t="s">
        <v>78</v>
      </c>
      <c r="B8" s="19" t="s">
        <v>232</v>
      </c>
      <c r="C8" s="6" t="s">
        <v>274</v>
      </c>
      <c r="D8" s="6" t="s">
        <v>390</v>
      </c>
      <c r="E8" s="7" t="s">
        <v>430</v>
      </c>
      <c r="F8" s="38">
        <v>10002822</v>
      </c>
      <c r="G8" s="41"/>
      <c r="H8" s="75"/>
      <c r="I8" s="73"/>
    </row>
    <row r="9" spans="1:9" s="2" customFormat="1" ht="13.5" customHeight="1" x14ac:dyDescent="0.25">
      <c r="A9" s="12" t="s">
        <v>79</v>
      </c>
      <c r="B9" s="19" t="s">
        <v>232</v>
      </c>
      <c r="C9" s="6" t="s">
        <v>274</v>
      </c>
      <c r="D9" s="6" t="s">
        <v>390</v>
      </c>
      <c r="E9" s="7" t="s">
        <v>431</v>
      </c>
      <c r="F9" s="38">
        <v>10002823</v>
      </c>
      <c r="G9" s="41"/>
      <c r="H9" s="75"/>
      <c r="I9" s="73"/>
    </row>
    <row r="10" spans="1:9" s="2" customFormat="1" ht="13.5" customHeight="1" x14ac:dyDescent="0.25">
      <c r="A10" s="12" t="s">
        <v>80</v>
      </c>
      <c r="B10" s="19" t="s">
        <v>232</v>
      </c>
      <c r="C10" s="6" t="s">
        <v>274</v>
      </c>
      <c r="D10" s="6" t="s">
        <v>390</v>
      </c>
      <c r="E10" s="7" t="s">
        <v>432</v>
      </c>
      <c r="F10" s="38">
        <v>10002824</v>
      </c>
      <c r="G10" s="41"/>
      <c r="H10" s="75"/>
      <c r="I10" s="73"/>
    </row>
    <row r="11" spans="1:9" s="2" customFormat="1" ht="13.5" customHeight="1" x14ac:dyDescent="0.25">
      <c r="A11" s="12" t="s">
        <v>81</v>
      </c>
      <c r="B11" s="19" t="s">
        <v>232</v>
      </c>
      <c r="C11" s="6" t="s">
        <v>275</v>
      </c>
      <c r="D11" s="6" t="s">
        <v>391</v>
      </c>
      <c r="E11" s="7" t="s">
        <v>433</v>
      </c>
      <c r="F11" s="38">
        <v>10002825</v>
      </c>
      <c r="G11" s="41"/>
      <c r="H11" s="75"/>
      <c r="I11" s="73"/>
    </row>
    <row r="12" spans="1:9" s="2" customFormat="1" ht="13.5" customHeight="1" x14ac:dyDescent="0.25">
      <c r="A12" s="12" t="s">
        <v>82</v>
      </c>
      <c r="B12" s="19" t="s">
        <v>232</v>
      </c>
      <c r="C12" s="6" t="s">
        <v>276</v>
      </c>
      <c r="D12" s="6" t="s">
        <v>360</v>
      </c>
      <c r="E12" s="7" t="s">
        <v>434</v>
      </c>
      <c r="F12" s="38">
        <v>10002826</v>
      </c>
      <c r="G12" s="41"/>
      <c r="H12" s="75"/>
      <c r="I12" s="73"/>
    </row>
    <row r="13" spans="1:9" s="2" customFormat="1" ht="13.5" customHeight="1" x14ac:dyDescent="0.25">
      <c r="A13" s="12" t="s">
        <v>83</v>
      </c>
      <c r="B13" s="19" t="s">
        <v>232</v>
      </c>
      <c r="C13" s="6" t="s">
        <v>276</v>
      </c>
      <c r="D13" s="6" t="s">
        <v>360</v>
      </c>
      <c r="E13" s="7" t="s">
        <v>435</v>
      </c>
      <c r="F13" s="38">
        <v>10002827</v>
      </c>
      <c r="G13" s="41"/>
      <c r="H13" s="75"/>
      <c r="I13" s="73"/>
    </row>
    <row r="14" spans="1:9" s="2" customFormat="1" ht="13.5" customHeight="1" x14ac:dyDescent="0.25">
      <c r="A14" s="12" t="s">
        <v>84</v>
      </c>
      <c r="B14" s="19" t="s">
        <v>232</v>
      </c>
      <c r="C14" s="6" t="s">
        <v>276</v>
      </c>
      <c r="D14" s="6" t="s">
        <v>360</v>
      </c>
      <c r="E14" s="7" t="s">
        <v>436</v>
      </c>
      <c r="F14" s="38">
        <v>10002828</v>
      </c>
      <c r="G14" s="41"/>
      <c r="H14" s="75"/>
      <c r="I14" s="73"/>
    </row>
    <row r="15" spans="1:9" s="2" customFormat="1" ht="13.5" customHeight="1" x14ac:dyDescent="0.25">
      <c r="A15" s="12" t="s">
        <v>85</v>
      </c>
      <c r="B15" s="19" t="s">
        <v>232</v>
      </c>
      <c r="C15" s="6" t="s">
        <v>276</v>
      </c>
      <c r="D15" s="6" t="s">
        <v>360</v>
      </c>
      <c r="E15" s="7" t="s">
        <v>436</v>
      </c>
      <c r="F15" s="38">
        <v>10002829</v>
      </c>
      <c r="G15" s="41"/>
      <c r="H15" s="75"/>
      <c r="I15" s="73"/>
    </row>
    <row r="16" spans="1:9" s="2" customFormat="1" ht="13.5" customHeight="1" x14ac:dyDescent="0.25">
      <c r="A16" s="12" t="s">
        <v>86</v>
      </c>
      <c r="B16" s="19" t="s">
        <v>232</v>
      </c>
      <c r="C16" s="6" t="s">
        <v>276</v>
      </c>
      <c r="D16" s="6" t="s">
        <v>360</v>
      </c>
      <c r="E16" s="7" t="s">
        <v>436</v>
      </c>
      <c r="F16" s="38">
        <v>10002830</v>
      </c>
      <c r="G16" s="41"/>
      <c r="H16" s="75"/>
      <c r="I16" s="73"/>
    </row>
    <row r="17" spans="1:9" s="2" customFormat="1" ht="13.5" customHeight="1" x14ac:dyDescent="0.25">
      <c r="A17" s="12" t="s">
        <v>87</v>
      </c>
      <c r="B17" s="19" t="s">
        <v>232</v>
      </c>
      <c r="C17" s="6" t="s">
        <v>276</v>
      </c>
      <c r="D17" s="6" t="s">
        <v>375</v>
      </c>
      <c r="E17" s="7" t="s">
        <v>437</v>
      </c>
      <c r="F17" s="38">
        <v>10002831</v>
      </c>
      <c r="G17" s="41"/>
      <c r="H17" s="75"/>
      <c r="I17" s="73"/>
    </row>
    <row r="18" spans="1:9" s="2" customFormat="1" ht="13.5" customHeight="1" x14ac:dyDescent="0.25">
      <c r="A18" s="12" t="s">
        <v>88</v>
      </c>
      <c r="B18" s="19" t="s">
        <v>232</v>
      </c>
      <c r="C18" s="6" t="s">
        <v>276</v>
      </c>
      <c r="D18" s="6" t="s">
        <v>392</v>
      </c>
      <c r="E18" s="7" t="s">
        <v>438</v>
      </c>
      <c r="F18" s="38">
        <v>10002832</v>
      </c>
      <c r="G18" s="41"/>
      <c r="H18" s="75"/>
      <c r="I18" s="73"/>
    </row>
    <row r="19" spans="1:9" s="2" customFormat="1" ht="13.5" customHeight="1" x14ac:dyDescent="0.25">
      <c r="A19" s="12" t="s">
        <v>89</v>
      </c>
      <c r="B19" s="19" t="s">
        <v>232</v>
      </c>
      <c r="C19" s="6" t="s">
        <v>276</v>
      </c>
      <c r="D19" s="6" t="s">
        <v>392</v>
      </c>
      <c r="E19" s="7" t="s">
        <v>439</v>
      </c>
      <c r="F19" s="38">
        <v>10002833</v>
      </c>
      <c r="G19" s="41"/>
      <c r="H19" s="75"/>
      <c r="I19" s="73"/>
    </row>
    <row r="20" spans="1:9" s="2" customFormat="1" ht="13.5" customHeight="1" x14ac:dyDescent="0.25">
      <c r="A20" s="12" t="s">
        <v>90</v>
      </c>
      <c r="B20" s="19" t="s">
        <v>232</v>
      </c>
      <c r="C20" s="6" t="s">
        <v>276</v>
      </c>
      <c r="D20" s="6" t="s">
        <v>392</v>
      </c>
      <c r="E20" s="7" t="s">
        <v>440</v>
      </c>
      <c r="F20" s="38">
        <v>10002834</v>
      </c>
      <c r="G20" s="41"/>
      <c r="H20" s="75"/>
      <c r="I20" s="73"/>
    </row>
    <row r="21" spans="1:9" s="2" customFormat="1" ht="13.5" customHeight="1" x14ac:dyDescent="0.25">
      <c r="A21" s="12" t="s">
        <v>91</v>
      </c>
      <c r="B21" s="19" t="s">
        <v>232</v>
      </c>
      <c r="C21" s="6" t="s">
        <v>277</v>
      </c>
      <c r="D21" s="6" t="s">
        <v>393</v>
      </c>
      <c r="E21" s="7" t="s">
        <v>441</v>
      </c>
      <c r="F21" s="38">
        <v>10002835</v>
      </c>
      <c r="G21" s="41"/>
      <c r="H21" s="75"/>
      <c r="I21" s="73"/>
    </row>
    <row r="22" spans="1:9" s="2" customFormat="1" ht="13.5" customHeight="1" x14ac:dyDescent="0.25">
      <c r="A22" s="12" t="s">
        <v>92</v>
      </c>
      <c r="B22" s="19" t="s">
        <v>232</v>
      </c>
      <c r="C22" s="6" t="s">
        <v>278</v>
      </c>
      <c r="D22" s="6" t="s">
        <v>393</v>
      </c>
      <c r="E22" s="7" t="s">
        <v>441</v>
      </c>
      <c r="F22" s="38">
        <v>10002836</v>
      </c>
      <c r="G22" s="41"/>
      <c r="H22" s="75"/>
      <c r="I22" s="73"/>
    </row>
    <row r="23" spans="1:9" s="2" customFormat="1" ht="13.5" customHeight="1" x14ac:dyDescent="0.25">
      <c r="A23" s="12" t="s">
        <v>93</v>
      </c>
      <c r="B23" s="19" t="s">
        <v>232</v>
      </c>
      <c r="C23" s="6" t="s">
        <v>279</v>
      </c>
      <c r="D23" s="6" t="s">
        <v>393</v>
      </c>
      <c r="E23" s="7" t="s">
        <v>441</v>
      </c>
      <c r="F23" s="38">
        <v>10002838</v>
      </c>
      <c r="G23" s="41"/>
      <c r="H23" s="75"/>
      <c r="I23" s="73"/>
    </row>
    <row r="24" spans="1:9" s="2" customFormat="1" ht="13.5" customHeight="1" x14ac:dyDescent="0.25">
      <c r="A24" s="12" t="s">
        <v>94</v>
      </c>
      <c r="B24" s="19" t="s">
        <v>232</v>
      </c>
      <c r="C24" s="6" t="s">
        <v>280</v>
      </c>
      <c r="D24" s="6" t="s">
        <v>393</v>
      </c>
      <c r="E24" s="7" t="s">
        <v>442</v>
      </c>
      <c r="F24" s="38">
        <v>10002839</v>
      </c>
      <c r="G24" s="41"/>
      <c r="H24" s="75"/>
      <c r="I24" s="73"/>
    </row>
    <row r="25" spans="1:9" s="2" customFormat="1" ht="13.5" customHeight="1" x14ac:dyDescent="0.25">
      <c r="A25" s="12" t="s">
        <v>95</v>
      </c>
      <c r="B25" s="19" t="s">
        <v>232</v>
      </c>
      <c r="C25" s="6" t="s">
        <v>281</v>
      </c>
      <c r="D25" s="6" t="s">
        <v>393</v>
      </c>
      <c r="E25" s="7" t="s">
        <v>442</v>
      </c>
      <c r="F25" s="38">
        <v>10002840</v>
      </c>
      <c r="G25" s="41"/>
      <c r="H25" s="75"/>
      <c r="I25" s="73"/>
    </row>
    <row r="26" spans="1:9" s="2" customFormat="1" ht="13.5" customHeight="1" x14ac:dyDescent="0.25">
      <c r="A26" s="12" t="s">
        <v>96</v>
      </c>
      <c r="B26" s="19" t="s">
        <v>232</v>
      </c>
      <c r="C26" s="6" t="s">
        <v>282</v>
      </c>
      <c r="D26" s="6" t="s">
        <v>393</v>
      </c>
      <c r="E26" s="7" t="s">
        <v>441</v>
      </c>
      <c r="F26" s="38">
        <v>10002841</v>
      </c>
      <c r="G26" s="41"/>
      <c r="H26" s="75"/>
      <c r="I26" s="73"/>
    </row>
    <row r="27" spans="1:9" s="2" customFormat="1" ht="13.5" customHeight="1" x14ac:dyDescent="0.25">
      <c r="A27" s="12" t="s">
        <v>97</v>
      </c>
      <c r="B27" s="19" t="s">
        <v>232</v>
      </c>
      <c r="C27" s="6" t="s">
        <v>283</v>
      </c>
      <c r="D27" s="6" t="s">
        <v>394</v>
      </c>
      <c r="E27" s="7" t="s">
        <v>443</v>
      </c>
      <c r="F27" s="38">
        <v>10002842</v>
      </c>
      <c r="G27" s="41"/>
      <c r="H27" s="75"/>
      <c r="I27" s="73"/>
    </row>
    <row r="28" spans="1:9" s="2" customFormat="1" ht="13.5" customHeight="1" x14ac:dyDescent="0.25">
      <c r="A28" s="12" t="s">
        <v>98</v>
      </c>
      <c r="B28" s="19" t="s">
        <v>232</v>
      </c>
      <c r="C28" s="6" t="s">
        <v>278</v>
      </c>
      <c r="D28" s="6" t="s">
        <v>395</v>
      </c>
      <c r="E28" s="7" t="s">
        <v>444</v>
      </c>
      <c r="F28" s="38">
        <v>10002843</v>
      </c>
      <c r="G28" s="41"/>
      <c r="H28" s="75"/>
      <c r="I28" s="73"/>
    </row>
    <row r="29" spans="1:9" s="2" customFormat="1" ht="13.5" customHeight="1" x14ac:dyDescent="0.25">
      <c r="A29" s="12" t="s">
        <v>99</v>
      </c>
      <c r="B29" s="19" t="s">
        <v>232</v>
      </c>
      <c r="C29" s="6" t="s">
        <v>552</v>
      </c>
      <c r="D29" s="6" t="s">
        <v>519</v>
      </c>
      <c r="E29" s="7" t="s">
        <v>520</v>
      </c>
      <c r="F29" s="38"/>
      <c r="G29" s="41"/>
      <c r="H29" s="75"/>
      <c r="I29" s="73"/>
    </row>
    <row r="30" spans="1:9" s="2" customFormat="1" ht="13.5" customHeight="1" x14ac:dyDescent="0.25">
      <c r="A30" s="12" t="s">
        <v>100</v>
      </c>
      <c r="B30" s="19" t="s">
        <v>232</v>
      </c>
      <c r="C30" s="6" t="s">
        <v>553</v>
      </c>
      <c r="D30" s="6" t="s">
        <v>519</v>
      </c>
      <c r="E30" s="7" t="s">
        <v>520</v>
      </c>
      <c r="F30" s="38"/>
      <c r="G30" s="41"/>
      <c r="H30" s="75"/>
      <c r="I30" s="73"/>
    </row>
    <row r="31" spans="1:9" s="2" customFormat="1" ht="13.5" customHeight="1" x14ac:dyDescent="0.25">
      <c r="A31" s="12" t="s">
        <v>101</v>
      </c>
      <c r="B31" s="19" t="s">
        <v>232</v>
      </c>
      <c r="C31" s="6" t="s">
        <v>284</v>
      </c>
      <c r="D31" s="6" t="s">
        <v>361</v>
      </c>
      <c r="E31" s="7" t="s">
        <v>445</v>
      </c>
      <c r="F31" s="38">
        <v>10002844</v>
      </c>
      <c r="G31" s="41"/>
      <c r="H31" s="75"/>
      <c r="I31" s="73"/>
    </row>
    <row r="32" spans="1:9" s="2" customFormat="1" ht="13.5" customHeight="1" x14ac:dyDescent="0.25">
      <c r="A32" s="12" t="s">
        <v>102</v>
      </c>
      <c r="B32" s="19" t="s">
        <v>232</v>
      </c>
      <c r="C32" s="6" t="s">
        <v>284</v>
      </c>
      <c r="D32" s="6" t="s">
        <v>361</v>
      </c>
      <c r="E32" s="7" t="s">
        <v>445</v>
      </c>
      <c r="F32" s="38">
        <v>10002845</v>
      </c>
      <c r="G32" s="41"/>
      <c r="H32" s="75"/>
      <c r="I32" s="73"/>
    </row>
    <row r="33" spans="1:9" s="2" customFormat="1" ht="13.5" customHeight="1" x14ac:dyDescent="0.25">
      <c r="A33" s="12" t="s">
        <v>103</v>
      </c>
      <c r="B33" s="19" t="s">
        <v>232</v>
      </c>
      <c r="C33" s="6" t="s">
        <v>285</v>
      </c>
      <c r="D33" s="6" t="s">
        <v>359</v>
      </c>
      <c r="E33" s="7" t="s">
        <v>446</v>
      </c>
      <c r="F33" s="38">
        <v>10002846</v>
      </c>
      <c r="G33" s="41"/>
      <c r="H33" s="75"/>
      <c r="I33" s="73"/>
    </row>
    <row r="34" spans="1:9" s="2" customFormat="1" ht="13.5" customHeight="1" x14ac:dyDescent="0.25">
      <c r="A34" s="12" t="s">
        <v>104</v>
      </c>
      <c r="B34" s="19" t="s">
        <v>232</v>
      </c>
      <c r="C34" s="6" t="s">
        <v>286</v>
      </c>
      <c r="D34" s="6" t="s">
        <v>359</v>
      </c>
      <c r="E34" s="7" t="s">
        <v>447</v>
      </c>
      <c r="F34" s="38">
        <v>10002847</v>
      </c>
      <c r="G34" s="41"/>
      <c r="H34" s="75"/>
      <c r="I34" s="73"/>
    </row>
    <row r="35" spans="1:9" s="2" customFormat="1" ht="13.5" customHeight="1" x14ac:dyDescent="0.25">
      <c r="A35" s="12" t="s">
        <v>105</v>
      </c>
      <c r="B35" s="19" t="s">
        <v>232</v>
      </c>
      <c r="C35" s="6" t="s">
        <v>287</v>
      </c>
      <c r="D35" s="6" t="s">
        <v>359</v>
      </c>
      <c r="E35" s="7" t="s">
        <v>414</v>
      </c>
      <c r="F35" s="38">
        <v>10002848</v>
      </c>
      <c r="G35" s="41"/>
      <c r="H35" s="75"/>
      <c r="I35" s="73"/>
    </row>
    <row r="36" spans="1:9" s="2" customFormat="1" ht="13.5" customHeight="1" x14ac:dyDescent="0.25">
      <c r="A36" s="12" t="s">
        <v>106</v>
      </c>
      <c r="B36" s="19" t="s">
        <v>232</v>
      </c>
      <c r="C36" s="6" t="s">
        <v>288</v>
      </c>
      <c r="D36" s="6" t="s">
        <v>396</v>
      </c>
      <c r="E36" s="7" t="s">
        <v>448</v>
      </c>
      <c r="F36" s="38">
        <v>10002849</v>
      </c>
      <c r="G36" s="41"/>
      <c r="H36" s="75"/>
      <c r="I36" s="73"/>
    </row>
    <row r="37" spans="1:9" s="2" customFormat="1" ht="13.5" customHeight="1" x14ac:dyDescent="0.25">
      <c r="A37" s="12" t="s">
        <v>107</v>
      </c>
      <c r="B37" s="19" t="s">
        <v>232</v>
      </c>
      <c r="C37" s="6" t="s">
        <v>289</v>
      </c>
      <c r="D37" s="6" t="s">
        <v>359</v>
      </c>
      <c r="E37" s="7" t="s">
        <v>449</v>
      </c>
      <c r="F37" s="38">
        <v>10002850</v>
      </c>
      <c r="G37" s="41"/>
      <c r="H37" s="75"/>
      <c r="I37" s="73"/>
    </row>
    <row r="38" spans="1:9" s="2" customFormat="1" ht="13.5" customHeight="1" x14ac:dyDescent="0.25">
      <c r="A38" s="12" t="s">
        <v>108</v>
      </c>
      <c r="B38" s="19" t="s">
        <v>232</v>
      </c>
      <c r="C38" s="6" t="s">
        <v>290</v>
      </c>
      <c r="D38" s="6" t="s">
        <v>359</v>
      </c>
      <c r="E38" s="7" t="s">
        <v>447</v>
      </c>
      <c r="F38" s="38">
        <v>10002852</v>
      </c>
      <c r="G38" s="41"/>
      <c r="H38" s="75"/>
      <c r="I38" s="73"/>
    </row>
    <row r="39" spans="1:9" s="2" customFormat="1" ht="13.5" customHeight="1" x14ac:dyDescent="0.25">
      <c r="A39" s="12" t="s">
        <v>109</v>
      </c>
      <c r="B39" s="19" t="s">
        <v>232</v>
      </c>
      <c r="C39" s="6" t="s">
        <v>290</v>
      </c>
      <c r="D39" s="6" t="s">
        <v>359</v>
      </c>
      <c r="E39" s="7" t="s">
        <v>447</v>
      </c>
      <c r="F39" s="38">
        <v>10002852</v>
      </c>
      <c r="G39" s="41"/>
      <c r="H39" s="75"/>
      <c r="I39" s="73"/>
    </row>
    <row r="40" spans="1:9" s="2" customFormat="1" ht="13.5" customHeight="1" x14ac:dyDescent="0.25">
      <c r="A40" s="12" t="s">
        <v>110</v>
      </c>
      <c r="B40" s="19" t="s">
        <v>232</v>
      </c>
      <c r="C40" s="6" t="s">
        <v>291</v>
      </c>
      <c r="D40" s="6" t="s">
        <v>359</v>
      </c>
      <c r="E40" s="7" t="s">
        <v>447</v>
      </c>
      <c r="F40" s="38">
        <v>10002853</v>
      </c>
      <c r="G40" s="41"/>
      <c r="H40" s="75"/>
      <c r="I40" s="73"/>
    </row>
    <row r="41" spans="1:9" s="2" customFormat="1" ht="13.5" customHeight="1" x14ac:dyDescent="0.25">
      <c r="A41" s="12" t="s">
        <v>111</v>
      </c>
      <c r="B41" s="19" t="s">
        <v>232</v>
      </c>
      <c r="C41" s="6" t="s">
        <v>292</v>
      </c>
      <c r="D41" s="6" t="s">
        <v>359</v>
      </c>
      <c r="E41" s="7" t="s">
        <v>450</v>
      </c>
      <c r="F41" s="38">
        <v>10002854</v>
      </c>
      <c r="G41" s="41"/>
      <c r="H41" s="75"/>
      <c r="I41" s="73"/>
    </row>
    <row r="42" spans="1:9" s="2" customFormat="1" ht="13.5" customHeight="1" x14ac:dyDescent="0.25">
      <c r="A42" s="12" t="s">
        <v>112</v>
      </c>
      <c r="B42" s="19" t="s">
        <v>232</v>
      </c>
      <c r="C42" s="6" t="s">
        <v>293</v>
      </c>
      <c r="D42" s="6" t="s">
        <v>359</v>
      </c>
      <c r="E42" s="7" t="s">
        <v>450</v>
      </c>
      <c r="F42" s="38">
        <v>10002855</v>
      </c>
      <c r="G42" s="41"/>
      <c r="H42" s="75"/>
      <c r="I42" s="73"/>
    </row>
    <row r="43" spans="1:9" s="2" customFormat="1" ht="13.5" customHeight="1" x14ac:dyDescent="0.25">
      <c r="A43" s="12" t="s">
        <v>113</v>
      </c>
      <c r="B43" s="19" t="s">
        <v>232</v>
      </c>
      <c r="C43" s="6" t="s">
        <v>294</v>
      </c>
      <c r="D43" s="6" t="s">
        <v>359</v>
      </c>
      <c r="E43" s="7" t="s">
        <v>451</v>
      </c>
      <c r="F43" s="38">
        <v>10002856</v>
      </c>
      <c r="G43" s="41"/>
      <c r="H43" s="75"/>
      <c r="I43" s="73"/>
    </row>
    <row r="44" spans="1:9" s="2" customFormat="1" ht="13.5" customHeight="1" x14ac:dyDescent="0.25">
      <c r="A44" s="12" t="s">
        <v>114</v>
      </c>
      <c r="B44" s="19" t="s">
        <v>232</v>
      </c>
      <c r="C44" s="6" t="s">
        <v>295</v>
      </c>
      <c r="D44" s="6" t="s">
        <v>396</v>
      </c>
      <c r="E44" s="7" t="s">
        <v>452</v>
      </c>
      <c r="F44" s="38">
        <v>10002857</v>
      </c>
      <c r="G44" s="41"/>
      <c r="H44" s="75"/>
      <c r="I44" s="73"/>
    </row>
    <row r="45" spans="1:9" s="2" customFormat="1" ht="13.5" customHeight="1" x14ac:dyDescent="0.25">
      <c r="A45" s="12" t="s">
        <v>115</v>
      </c>
      <c r="B45" s="19" t="s">
        <v>232</v>
      </c>
      <c r="C45" s="6" t="s">
        <v>295</v>
      </c>
      <c r="D45" s="6" t="s">
        <v>360</v>
      </c>
      <c r="E45" s="7" t="s">
        <v>453</v>
      </c>
      <c r="F45" s="38">
        <v>10002858</v>
      </c>
      <c r="G45" s="41"/>
      <c r="H45" s="75"/>
      <c r="I45" s="73"/>
    </row>
    <row r="46" spans="1:9" s="2" customFormat="1" ht="13.5" customHeight="1" x14ac:dyDescent="0.25">
      <c r="A46" s="12" t="s">
        <v>116</v>
      </c>
      <c r="B46" s="19" t="s">
        <v>232</v>
      </c>
      <c r="C46" s="6" t="s">
        <v>295</v>
      </c>
      <c r="D46" s="6" t="s">
        <v>360</v>
      </c>
      <c r="E46" s="7" t="s">
        <v>454</v>
      </c>
      <c r="F46" s="38">
        <v>10002859</v>
      </c>
      <c r="G46" s="41"/>
      <c r="H46" s="75"/>
      <c r="I46" s="73"/>
    </row>
    <row r="47" spans="1:9" s="2" customFormat="1" ht="13.5" customHeight="1" x14ac:dyDescent="0.25">
      <c r="A47" s="12" t="s">
        <v>117</v>
      </c>
      <c r="B47" s="19" t="s">
        <v>232</v>
      </c>
      <c r="C47" s="6" t="s">
        <v>295</v>
      </c>
      <c r="D47" s="6" t="s">
        <v>360</v>
      </c>
      <c r="E47" s="7" t="s">
        <v>454</v>
      </c>
      <c r="F47" s="38">
        <v>10002860</v>
      </c>
      <c r="G47" s="41"/>
      <c r="H47" s="75"/>
      <c r="I47" s="73"/>
    </row>
    <row r="48" spans="1:9" s="2" customFormat="1" ht="13.5" customHeight="1" x14ac:dyDescent="0.25">
      <c r="A48" s="12" t="s">
        <v>118</v>
      </c>
      <c r="B48" s="19" t="s">
        <v>232</v>
      </c>
      <c r="C48" s="6" t="s">
        <v>295</v>
      </c>
      <c r="D48" s="6" t="s">
        <v>396</v>
      </c>
      <c r="E48" s="7" t="s">
        <v>448</v>
      </c>
      <c r="F48" s="38">
        <v>10002861</v>
      </c>
      <c r="G48" s="41"/>
      <c r="H48" s="75"/>
      <c r="I48" s="73"/>
    </row>
    <row r="49" spans="1:9" s="2" customFormat="1" ht="13.5" customHeight="1" x14ac:dyDescent="0.25">
      <c r="A49" s="12" t="s">
        <v>119</v>
      </c>
      <c r="B49" s="19" t="s">
        <v>232</v>
      </c>
      <c r="C49" s="6" t="s">
        <v>296</v>
      </c>
      <c r="D49" s="6" t="s">
        <v>361</v>
      </c>
      <c r="E49" s="7" t="s">
        <v>455</v>
      </c>
      <c r="F49" s="38">
        <v>10002862</v>
      </c>
      <c r="G49" s="41"/>
      <c r="H49" s="75"/>
      <c r="I49" s="73"/>
    </row>
    <row r="50" spans="1:9" s="2" customFormat="1" ht="13.5" customHeight="1" x14ac:dyDescent="0.25">
      <c r="A50" s="12" t="s">
        <v>120</v>
      </c>
      <c r="B50" s="19" t="s">
        <v>232</v>
      </c>
      <c r="C50" s="6" t="s">
        <v>296</v>
      </c>
      <c r="D50" s="6" t="s">
        <v>361</v>
      </c>
      <c r="E50" s="7" t="s">
        <v>456</v>
      </c>
      <c r="F50" s="38">
        <v>10002863</v>
      </c>
      <c r="G50" s="41"/>
      <c r="H50" s="75"/>
      <c r="I50" s="73"/>
    </row>
    <row r="51" spans="1:9" s="2" customFormat="1" ht="13.5" customHeight="1" x14ac:dyDescent="0.25">
      <c r="A51" s="12" t="s">
        <v>121</v>
      </c>
      <c r="B51" s="19" t="s">
        <v>232</v>
      </c>
      <c r="C51" s="6" t="s">
        <v>297</v>
      </c>
      <c r="D51" s="6" t="s">
        <v>361</v>
      </c>
      <c r="E51" s="7" t="s">
        <v>456</v>
      </c>
      <c r="F51" s="38">
        <v>10002864</v>
      </c>
      <c r="G51" s="41"/>
      <c r="H51" s="75"/>
      <c r="I51" s="73"/>
    </row>
    <row r="52" spans="1:9" s="2" customFormat="1" ht="13.5" customHeight="1" x14ac:dyDescent="0.25">
      <c r="A52" s="12" t="s">
        <v>122</v>
      </c>
      <c r="B52" s="19" t="s">
        <v>232</v>
      </c>
      <c r="C52" s="6" t="s">
        <v>298</v>
      </c>
      <c r="D52" s="6" t="s">
        <v>364</v>
      </c>
      <c r="E52" s="7" t="s">
        <v>427</v>
      </c>
      <c r="F52" s="38">
        <v>10002865</v>
      </c>
      <c r="G52" s="41"/>
      <c r="H52" s="75"/>
      <c r="I52" s="73"/>
    </row>
    <row r="53" spans="1:9" s="2" customFormat="1" ht="13.5" customHeight="1" x14ac:dyDescent="0.25">
      <c r="A53" s="12" t="s">
        <v>123</v>
      </c>
      <c r="B53" s="19" t="s">
        <v>232</v>
      </c>
      <c r="C53" s="6" t="s">
        <v>298</v>
      </c>
      <c r="D53" s="6" t="s">
        <v>364</v>
      </c>
      <c r="E53" s="7" t="s">
        <v>422</v>
      </c>
      <c r="F53" s="38">
        <v>10002866</v>
      </c>
      <c r="G53" s="41"/>
      <c r="H53" s="75"/>
      <c r="I53" s="73"/>
    </row>
    <row r="54" spans="1:9" s="2" customFormat="1" ht="13.5" customHeight="1" x14ac:dyDescent="0.25">
      <c r="A54" s="12" t="s">
        <v>124</v>
      </c>
      <c r="B54" s="19" t="s">
        <v>232</v>
      </c>
      <c r="C54" s="6" t="s">
        <v>299</v>
      </c>
      <c r="D54" s="6" t="s">
        <v>364</v>
      </c>
      <c r="E54" s="7" t="s">
        <v>457</v>
      </c>
      <c r="F54" s="38">
        <v>10002867</v>
      </c>
      <c r="G54" s="41"/>
      <c r="H54" s="75"/>
      <c r="I54" s="73"/>
    </row>
    <row r="55" spans="1:9" s="2" customFormat="1" ht="13.5" customHeight="1" x14ac:dyDescent="0.25">
      <c r="A55" s="12" t="s">
        <v>125</v>
      </c>
      <c r="B55" s="19" t="s">
        <v>232</v>
      </c>
      <c r="C55" s="6" t="s">
        <v>300</v>
      </c>
      <c r="D55" s="6" t="s">
        <v>364</v>
      </c>
      <c r="E55" s="7" t="s">
        <v>457</v>
      </c>
      <c r="F55" s="38">
        <v>10002868</v>
      </c>
      <c r="G55" s="41"/>
      <c r="H55" s="75"/>
      <c r="I55" s="73"/>
    </row>
    <row r="56" spans="1:9" s="2" customFormat="1" ht="13.5" customHeight="1" x14ac:dyDescent="0.25">
      <c r="A56" s="12" t="s">
        <v>126</v>
      </c>
      <c r="B56" s="19" t="s">
        <v>232</v>
      </c>
      <c r="C56" s="6" t="s">
        <v>301</v>
      </c>
      <c r="D56" s="6" t="s">
        <v>364</v>
      </c>
      <c r="E56" s="7" t="s">
        <v>457</v>
      </c>
      <c r="F56" s="38">
        <v>10002869</v>
      </c>
      <c r="G56" s="41"/>
      <c r="H56" s="75"/>
      <c r="I56" s="73"/>
    </row>
    <row r="57" spans="1:9" s="2" customFormat="1" ht="13.5" customHeight="1" x14ac:dyDescent="0.25">
      <c r="A57" s="12" t="s">
        <v>127</v>
      </c>
      <c r="B57" s="19" t="s">
        <v>232</v>
      </c>
      <c r="C57" s="6" t="s">
        <v>302</v>
      </c>
      <c r="D57" s="6" t="s">
        <v>366</v>
      </c>
      <c r="E57" s="7" t="s">
        <v>458</v>
      </c>
      <c r="F57" s="38">
        <v>10002870</v>
      </c>
      <c r="G57" s="41"/>
      <c r="H57" s="75"/>
      <c r="I57" s="73"/>
    </row>
    <row r="58" spans="1:9" s="2" customFormat="1" ht="13.5" customHeight="1" x14ac:dyDescent="0.25">
      <c r="A58" s="12" t="s">
        <v>128</v>
      </c>
      <c r="B58" s="19" t="s">
        <v>232</v>
      </c>
      <c r="C58" s="6" t="s">
        <v>302</v>
      </c>
      <c r="D58" s="6" t="s">
        <v>366</v>
      </c>
      <c r="E58" s="7" t="s">
        <v>458</v>
      </c>
      <c r="F58" s="38">
        <v>10002871</v>
      </c>
      <c r="G58" s="41"/>
      <c r="H58" s="75"/>
      <c r="I58" s="73"/>
    </row>
    <row r="59" spans="1:9" s="2" customFormat="1" ht="13.5" customHeight="1" x14ac:dyDescent="0.25">
      <c r="A59" s="12" t="s">
        <v>129</v>
      </c>
      <c r="B59" s="19" t="s">
        <v>232</v>
      </c>
      <c r="C59" s="6" t="s">
        <v>302</v>
      </c>
      <c r="D59" s="6" t="s">
        <v>366</v>
      </c>
      <c r="E59" s="7" t="s">
        <v>458</v>
      </c>
      <c r="F59" s="38">
        <v>10002872</v>
      </c>
      <c r="G59" s="41"/>
      <c r="H59" s="75"/>
      <c r="I59" s="73"/>
    </row>
    <row r="60" spans="1:9" s="2" customFormat="1" ht="13.5" customHeight="1" x14ac:dyDescent="0.25">
      <c r="A60" s="12" t="s">
        <v>130</v>
      </c>
      <c r="B60" s="19" t="s">
        <v>232</v>
      </c>
      <c r="C60" s="6" t="s">
        <v>302</v>
      </c>
      <c r="D60" s="6" t="s">
        <v>366</v>
      </c>
      <c r="E60" s="7" t="s">
        <v>458</v>
      </c>
      <c r="F60" s="38">
        <v>10002873</v>
      </c>
      <c r="G60" s="41"/>
      <c r="H60" s="75"/>
      <c r="I60" s="73"/>
    </row>
    <row r="61" spans="1:9" s="2" customFormat="1" ht="13.5" customHeight="1" x14ac:dyDescent="0.25">
      <c r="A61" s="12" t="s">
        <v>131</v>
      </c>
      <c r="B61" s="19" t="s">
        <v>232</v>
      </c>
      <c r="C61" s="6" t="s">
        <v>302</v>
      </c>
      <c r="D61" s="6" t="s">
        <v>366</v>
      </c>
      <c r="E61" s="7" t="s">
        <v>422</v>
      </c>
      <c r="F61" s="38">
        <v>10002874</v>
      </c>
      <c r="G61" s="41"/>
      <c r="H61" s="75"/>
      <c r="I61" s="73"/>
    </row>
    <row r="62" spans="1:9" s="2" customFormat="1" ht="13.5" customHeight="1" x14ac:dyDescent="0.25">
      <c r="A62" s="12" t="s">
        <v>132</v>
      </c>
      <c r="B62" s="19" t="s">
        <v>232</v>
      </c>
      <c r="C62" s="6" t="s">
        <v>303</v>
      </c>
      <c r="D62" s="6" t="s">
        <v>374</v>
      </c>
      <c r="E62" s="7" t="s">
        <v>459</v>
      </c>
      <c r="F62" s="38">
        <v>10002875</v>
      </c>
      <c r="G62" s="41"/>
      <c r="H62" s="75"/>
      <c r="I62" s="73"/>
    </row>
    <row r="63" spans="1:9" s="2" customFormat="1" ht="13.5" customHeight="1" x14ac:dyDescent="0.25">
      <c r="A63" s="12" t="s">
        <v>133</v>
      </c>
      <c r="B63" s="19" t="s">
        <v>232</v>
      </c>
      <c r="C63" s="6" t="s">
        <v>304</v>
      </c>
      <c r="D63" s="6" t="s">
        <v>397</v>
      </c>
      <c r="E63" s="7" t="s">
        <v>460</v>
      </c>
      <c r="F63" s="38">
        <v>10002876</v>
      </c>
      <c r="G63" s="41"/>
      <c r="H63" s="75"/>
      <c r="I63" s="73"/>
    </row>
    <row r="64" spans="1:9" s="2" customFormat="1" ht="13.5" customHeight="1" x14ac:dyDescent="0.25">
      <c r="A64" s="12" t="s">
        <v>134</v>
      </c>
      <c r="B64" s="19" t="s">
        <v>232</v>
      </c>
      <c r="C64" s="6" t="s">
        <v>305</v>
      </c>
      <c r="D64" s="6" t="s">
        <v>397</v>
      </c>
      <c r="E64" s="7" t="s">
        <v>460</v>
      </c>
      <c r="F64" s="38">
        <v>10002877</v>
      </c>
      <c r="G64" s="41"/>
      <c r="H64" s="75"/>
      <c r="I64" s="73"/>
    </row>
    <row r="65" spans="1:9" s="2" customFormat="1" ht="13.5" customHeight="1" x14ac:dyDescent="0.25">
      <c r="A65" s="12" t="s">
        <v>135</v>
      </c>
      <c r="B65" s="19" t="s">
        <v>232</v>
      </c>
      <c r="C65" s="6" t="s">
        <v>306</v>
      </c>
      <c r="D65" s="6" t="s">
        <v>366</v>
      </c>
      <c r="E65" s="7" t="s">
        <v>461</v>
      </c>
      <c r="F65" s="38">
        <v>10002878</v>
      </c>
      <c r="G65" s="41"/>
      <c r="H65" s="75"/>
      <c r="I65" s="73"/>
    </row>
    <row r="66" spans="1:9" s="2" customFormat="1" ht="13.5" customHeight="1" x14ac:dyDescent="0.25">
      <c r="A66" s="12" t="s">
        <v>136</v>
      </c>
      <c r="B66" s="19" t="s">
        <v>232</v>
      </c>
      <c r="C66" s="6" t="s">
        <v>306</v>
      </c>
      <c r="D66" s="6" t="s">
        <v>366</v>
      </c>
      <c r="E66" s="7" t="s">
        <v>461</v>
      </c>
      <c r="F66" s="38">
        <v>10002879</v>
      </c>
      <c r="G66" s="41"/>
      <c r="H66" s="75"/>
      <c r="I66" s="73"/>
    </row>
    <row r="67" spans="1:9" s="2" customFormat="1" ht="13.5" customHeight="1" x14ac:dyDescent="0.25">
      <c r="A67" s="12" t="s">
        <v>137</v>
      </c>
      <c r="B67" s="19" t="s">
        <v>232</v>
      </c>
      <c r="C67" s="6" t="s">
        <v>306</v>
      </c>
      <c r="D67" s="6" t="s">
        <v>398</v>
      </c>
      <c r="E67" s="7" t="s">
        <v>414</v>
      </c>
      <c r="F67" s="38">
        <v>10002880</v>
      </c>
      <c r="G67" s="41"/>
      <c r="H67" s="75"/>
      <c r="I67" s="73"/>
    </row>
    <row r="68" spans="1:9" s="2" customFormat="1" ht="13.5" customHeight="1" x14ac:dyDescent="0.25">
      <c r="A68" s="12" t="s">
        <v>138</v>
      </c>
      <c r="B68" s="19" t="s">
        <v>232</v>
      </c>
      <c r="C68" s="6" t="s">
        <v>306</v>
      </c>
      <c r="D68" s="6" t="s">
        <v>398</v>
      </c>
      <c r="E68" s="7" t="s">
        <v>414</v>
      </c>
      <c r="F68" s="38">
        <v>10002881</v>
      </c>
      <c r="G68" s="41"/>
      <c r="H68" s="75"/>
      <c r="I68" s="73"/>
    </row>
    <row r="69" spans="1:9" s="2" customFormat="1" ht="13.5" customHeight="1" x14ac:dyDescent="0.25">
      <c r="A69" s="12" t="s">
        <v>139</v>
      </c>
      <c r="B69" s="19" t="s">
        <v>232</v>
      </c>
      <c r="C69" s="6" t="s">
        <v>306</v>
      </c>
      <c r="D69" s="6" t="s">
        <v>399</v>
      </c>
      <c r="E69" s="7" t="s">
        <v>462</v>
      </c>
      <c r="F69" s="38">
        <v>10002882</v>
      </c>
      <c r="G69" s="41"/>
      <c r="H69" s="75"/>
      <c r="I69" s="73"/>
    </row>
    <row r="70" spans="1:9" s="2" customFormat="1" ht="13.5" customHeight="1" x14ac:dyDescent="0.25">
      <c r="A70" s="12" t="s">
        <v>140</v>
      </c>
      <c r="B70" s="19" t="s">
        <v>232</v>
      </c>
      <c r="C70" s="6" t="s">
        <v>306</v>
      </c>
      <c r="D70" s="6" t="s">
        <v>366</v>
      </c>
      <c r="E70" s="7" t="s">
        <v>463</v>
      </c>
      <c r="F70" s="38">
        <v>10002883</v>
      </c>
      <c r="G70" s="41"/>
      <c r="H70" s="75"/>
      <c r="I70" s="73"/>
    </row>
    <row r="71" spans="1:9" s="2" customFormat="1" ht="13.5" customHeight="1" x14ac:dyDescent="0.25">
      <c r="A71" s="12" t="s">
        <v>141</v>
      </c>
      <c r="B71" s="19" t="s">
        <v>232</v>
      </c>
      <c r="C71" s="6" t="s">
        <v>307</v>
      </c>
      <c r="D71" s="6" t="s">
        <v>367</v>
      </c>
      <c r="E71" s="7" t="s">
        <v>464</v>
      </c>
      <c r="F71" s="38">
        <v>10002884</v>
      </c>
      <c r="G71" s="41"/>
      <c r="H71" s="75"/>
      <c r="I71" s="73"/>
    </row>
    <row r="72" spans="1:9" s="2" customFormat="1" ht="13.5" customHeight="1" x14ac:dyDescent="0.25">
      <c r="A72" s="12" t="s">
        <v>142</v>
      </c>
      <c r="B72" s="19" t="s">
        <v>232</v>
      </c>
      <c r="C72" s="6" t="s">
        <v>307</v>
      </c>
      <c r="D72" s="6" t="s">
        <v>400</v>
      </c>
      <c r="E72" s="7" t="s">
        <v>414</v>
      </c>
      <c r="F72" s="38">
        <v>10002885</v>
      </c>
      <c r="G72" s="41"/>
      <c r="H72" s="75"/>
      <c r="I72" s="73"/>
    </row>
    <row r="73" spans="1:9" s="2" customFormat="1" ht="13.5" customHeight="1" x14ac:dyDescent="0.25">
      <c r="A73" s="12" t="s">
        <v>143</v>
      </c>
      <c r="B73" s="19" t="s">
        <v>232</v>
      </c>
      <c r="C73" s="6" t="s">
        <v>308</v>
      </c>
      <c r="D73" s="6" t="s">
        <v>360</v>
      </c>
      <c r="E73" s="7" t="s">
        <v>465</v>
      </c>
      <c r="F73" s="38">
        <v>10002886</v>
      </c>
      <c r="G73" s="41"/>
      <c r="H73" s="75"/>
      <c r="I73" s="73"/>
    </row>
    <row r="74" spans="1:9" s="2" customFormat="1" ht="13.5" customHeight="1" x14ac:dyDescent="0.25">
      <c r="A74" s="12" t="s">
        <v>144</v>
      </c>
      <c r="B74" s="19" t="s">
        <v>232</v>
      </c>
      <c r="C74" s="6" t="s">
        <v>308</v>
      </c>
      <c r="D74" s="6" t="s">
        <v>360</v>
      </c>
      <c r="E74" s="7" t="s">
        <v>466</v>
      </c>
      <c r="F74" s="38">
        <v>10002887</v>
      </c>
      <c r="G74" s="41"/>
      <c r="H74" s="75"/>
      <c r="I74" s="73"/>
    </row>
    <row r="75" spans="1:9" s="2" customFormat="1" ht="13.5" customHeight="1" x14ac:dyDescent="0.25">
      <c r="A75" s="12" t="s">
        <v>145</v>
      </c>
      <c r="B75" s="19" t="s">
        <v>232</v>
      </c>
      <c r="C75" s="6" t="s">
        <v>308</v>
      </c>
      <c r="D75" s="6" t="s">
        <v>396</v>
      </c>
      <c r="E75" s="7" t="s">
        <v>448</v>
      </c>
      <c r="F75" s="38">
        <v>10002888</v>
      </c>
      <c r="G75" s="41"/>
      <c r="H75" s="75"/>
      <c r="I75" s="73"/>
    </row>
    <row r="76" spans="1:9" s="2" customFormat="1" ht="13.5" customHeight="1" x14ac:dyDescent="0.25">
      <c r="A76" s="12" t="s">
        <v>146</v>
      </c>
      <c r="B76" s="19" t="s">
        <v>232</v>
      </c>
      <c r="C76" s="6" t="s">
        <v>308</v>
      </c>
      <c r="D76" s="6" t="s">
        <v>396</v>
      </c>
      <c r="E76" s="7" t="s">
        <v>467</v>
      </c>
      <c r="F76" s="38">
        <v>10002889</v>
      </c>
      <c r="G76" s="41"/>
      <c r="H76" s="75"/>
      <c r="I76" s="73"/>
    </row>
    <row r="77" spans="1:9" s="2" customFormat="1" ht="13.5" customHeight="1" x14ac:dyDescent="0.25">
      <c r="A77" s="12" t="s">
        <v>147</v>
      </c>
      <c r="B77" s="19" t="s">
        <v>232</v>
      </c>
      <c r="C77" s="6" t="s">
        <v>309</v>
      </c>
      <c r="D77" s="6" t="s">
        <v>401</v>
      </c>
      <c r="E77" s="7" t="s">
        <v>468</v>
      </c>
      <c r="F77" s="38">
        <v>10002890</v>
      </c>
      <c r="G77" s="41"/>
      <c r="H77" s="75"/>
      <c r="I77" s="73"/>
    </row>
    <row r="78" spans="1:9" s="2" customFormat="1" ht="13.5" customHeight="1" x14ac:dyDescent="0.25">
      <c r="A78" s="12" t="s">
        <v>148</v>
      </c>
      <c r="B78" s="19" t="s">
        <v>232</v>
      </c>
      <c r="C78" s="6" t="s">
        <v>310</v>
      </c>
      <c r="D78" s="6" t="s">
        <v>402</v>
      </c>
      <c r="E78" s="7" t="s">
        <v>469</v>
      </c>
      <c r="F78" s="38">
        <v>10002891</v>
      </c>
      <c r="G78" s="41"/>
      <c r="H78" s="75"/>
      <c r="I78" s="73"/>
    </row>
    <row r="79" spans="1:9" s="2" customFormat="1" ht="13.5" customHeight="1" x14ac:dyDescent="0.25">
      <c r="A79" s="12" t="s">
        <v>149</v>
      </c>
      <c r="B79" s="19" t="s">
        <v>232</v>
      </c>
      <c r="C79" s="6" t="s">
        <v>310</v>
      </c>
      <c r="D79" s="6" t="s">
        <v>402</v>
      </c>
      <c r="E79" s="7" t="s">
        <v>469</v>
      </c>
      <c r="F79" s="38">
        <v>10002892</v>
      </c>
      <c r="G79" s="41"/>
      <c r="H79" s="75"/>
      <c r="I79" s="73"/>
    </row>
    <row r="80" spans="1:9" s="2" customFormat="1" ht="13.5" customHeight="1" x14ac:dyDescent="0.25">
      <c r="A80" s="12" t="s">
        <v>150</v>
      </c>
      <c r="B80" s="19" t="s">
        <v>232</v>
      </c>
      <c r="C80" s="6" t="s">
        <v>310</v>
      </c>
      <c r="D80" s="6" t="s">
        <v>402</v>
      </c>
      <c r="E80" s="7" t="s">
        <v>469</v>
      </c>
      <c r="F80" s="38">
        <v>10002893</v>
      </c>
      <c r="G80" s="41"/>
      <c r="H80" s="75"/>
      <c r="I80" s="73"/>
    </row>
    <row r="81" spans="1:9" s="2" customFormat="1" ht="13.5" customHeight="1" x14ac:dyDescent="0.25">
      <c r="A81" s="12" t="s">
        <v>151</v>
      </c>
      <c r="B81" s="19" t="s">
        <v>232</v>
      </c>
      <c r="C81" s="6" t="s">
        <v>310</v>
      </c>
      <c r="D81" s="6" t="s">
        <v>402</v>
      </c>
      <c r="E81" s="7" t="s">
        <v>469</v>
      </c>
      <c r="F81" s="38">
        <v>10002894</v>
      </c>
      <c r="G81" s="41"/>
      <c r="H81" s="75"/>
      <c r="I81" s="73"/>
    </row>
    <row r="82" spans="1:9" s="2" customFormat="1" ht="13.5" customHeight="1" x14ac:dyDescent="0.25">
      <c r="A82" s="12" t="s">
        <v>152</v>
      </c>
      <c r="B82" s="19" t="s">
        <v>232</v>
      </c>
      <c r="C82" s="6" t="s">
        <v>311</v>
      </c>
      <c r="D82" s="6" t="s">
        <v>364</v>
      </c>
      <c r="E82" s="7" t="s">
        <v>463</v>
      </c>
      <c r="F82" s="38">
        <v>10002900</v>
      </c>
      <c r="G82" s="41"/>
      <c r="H82" s="75"/>
      <c r="I82" s="73"/>
    </row>
    <row r="83" spans="1:9" s="2" customFormat="1" ht="13.5" customHeight="1" x14ac:dyDescent="0.25">
      <c r="A83" s="12" t="s">
        <v>153</v>
      </c>
      <c r="B83" s="19" t="s">
        <v>232</v>
      </c>
      <c r="C83" s="6" t="s">
        <v>312</v>
      </c>
      <c r="D83" s="6" t="s">
        <v>366</v>
      </c>
      <c r="E83" s="7" t="s">
        <v>428</v>
      </c>
      <c r="F83" s="38">
        <v>10003901</v>
      </c>
      <c r="G83" s="41"/>
      <c r="H83" s="75"/>
      <c r="I83" s="73"/>
    </row>
    <row r="84" spans="1:9" s="2" customFormat="1" ht="13.5" customHeight="1" x14ac:dyDescent="0.25">
      <c r="A84" s="12" t="s">
        <v>154</v>
      </c>
      <c r="B84" s="19" t="s">
        <v>232</v>
      </c>
      <c r="C84" s="6" t="s">
        <v>313</v>
      </c>
      <c r="D84" s="6" t="s">
        <v>394</v>
      </c>
      <c r="E84" s="7" t="s">
        <v>470</v>
      </c>
      <c r="F84" s="38">
        <v>10003902</v>
      </c>
      <c r="G84" s="41"/>
      <c r="H84" s="75"/>
      <c r="I84" s="73"/>
    </row>
    <row r="85" spans="1:9" s="2" customFormat="1" ht="13.5" customHeight="1" x14ac:dyDescent="0.25">
      <c r="A85" s="12" t="s">
        <v>155</v>
      </c>
      <c r="B85" s="19" t="s">
        <v>232</v>
      </c>
      <c r="C85" s="6" t="s">
        <v>314</v>
      </c>
      <c r="D85" s="6" t="s">
        <v>402</v>
      </c>
      <c r="E85" s="7"/>
      <c r="F85" s="38">
        <v>10003903</v>
      </c>
      <c r="G85" s="41"/>
      <c r="H85" s="75"/>
      <c r="I85" s="73"/>
    </row>
    <row r="86" spans="1:9" s="2" customFormat="1" ht="13.5" customHeight="1" x14ac:dyDescent="0.25">
      <c r="A86" s="12" t="s">
        <v>156</v>
      </c>
      <c r="B86" s="19" t="s">
        <v>232</v>
      </c>
      <c r="C86" s="6" t="s">
        <v>315</v>
      </c>
      <c r="D86" s="6" t="s">
        <v>397</v>
      </c>
      <c r="E86" s="7" t="s">
        <v>414</v>
      </c>
      <c r="F86" s="38">
        <v>10003904</v>
      </c>
      <c r="G86" s="41"/>
      <c r="H86" s="75"/>
      <c r="I86" s="73"/>
    </row>
    <row r="87" spans="1:9" s="2" customFormat="1" ht="13.5" customHeight="1" x14ac:dyDescent="0.25">
      <c r="A87" s="12" t="s">
        <v>157</v>
      </c>
      <c r="B87" s="19" t="s">
        <v>232</v>
      </c>
      <c r="C87" s="6" t="s">
        <v>316</v>
      </c>
      <c r="D87" s="6" t="s">
        <v>366</v>
      </c>
      <c r="E87" s="7" t="s">
        <v>471</v>
      </c>
      <c r="F87" s="38">
        <v>10003905</v>
      </c>
      <c r="G87" s="41"/>
      <c r="H87" s="75"/>
      <c r="I87" s="73"/>
    </row>
    <row r="88" spans="1:9" s="2" customFormat="1" ht="13.5" customHeight="1" x14ac:dyDescent="0.25">
      <c r="A88" s="12" t="s">
        <v>158</v>
      </c>
      <c r="B88" s="19" t="s">
        <v>232</v>
      </c>
      <c r="C88" s="6" t="s">
        <v>317</v>
      </c>
      <c r="D88" s="6" t="s">
        <v>398</v>
      </c>
      <c r="E88" s="7" t="s">
        <v>414</v>
      </c>
      <c r="F88" s="38">
        <v>10003906</v>
      </c>
      <c r="G88" s="41"/>
      <c r="H88" s="75"/>
      <c r="I88" s="73"/>
    </row>
    <row r="89" spans="1:9" s="2" customFormat="1" ht="13.5" customHeight="1" x14ac:dyDescent="0.25">
      <c r="A89" s="12" t="s">
        <v>159</v>
      </c>
      <c r="B89" s="19" t="s">
        <v>232</v>
      </c>
      <c r="C89" s="6" t="s">
        <v>318</v>
      </c>
      <c r="D89" s="6" t="s">
        <v>403</v>
      </c>
      <c r="E89" s="7" t="s">
        <v>472</v>
      </c>
      <c r="F89" s="38">
        <v>10003907</v>
      </c>
      <c r="G89" s="41"/>
      <c r="H89" s="75"/>
      <c r="I89" s="73"/>
    </row>
    <row r="90" spans="1:9" s="2" customFormat="1" ht="13.5" customHeight="1" x14ac:dyDescent="0.25">
      <c r="A90" s="12" t="s">
        <v>160</v>
      </c>
      <c r="B90" s="19" t="s">
        <v>232</v>
      </c>
      <c r="C90" s="6" t="s">
        <v>319</v>
      </c>
      <c r="D90" s="6" t="s">
        <v>359</v>
      </c>
      <c r="E90" s="7" t="s">
        <v>446</v>
      </c>
      <c r="F90" s="38">
        <v>10003908</v>
      </c>
      <c r="G90" s="41"/>
      <c r="H90" s="75"/>
      <c r="I90" s="73"/>
    </row>
    <row r="91" spans="1:9" s="2" customFormat="1" ht="13.5" customHeight="1" x14ac:dyDescent="0.25">
      <c r="A91" s="12" t="s">
        <v>161</v>
      </c>
      <c r="B91" s="19" t="s">
        <v>232</v>
      </c>
      <c r="C91" s="6" t="s">
        <v>319</v>
      </c>
      <c r="D91" s="6" t="s">
        <v>359</v>
      </c>
      <c r="E91" s="7" t="s">
        <v>446</v>
      </c>
      <c r="F91" s="38">
        <v>10003909</v>
      </c>
      <c r="G91" s="41"/>
      <c r="H91" s="75"/>
      <c r="I91" s="73"/>
    </row>
    <row r="92" spans="1:9" s="2" customFormat="1" ht="13.5" customHeight="1" x14ac:dyDescent="0.25">
      <c r="A92" s="12" t="s">
        <v>162</v>
      </c>
      <c r="B92" s="19" t="s">
        <v>232</v>
      </c>
      <c r="C92" s="6" t="s">
        <v>319</v>
      </c>
      <c r="D92" s="6" t="s">
        <v>359</v>
      </c>
      <c r="E92" s="7" t="s">
        <v>447</v>
      </c>
      <c r="F92" s="38">
        <v>10003910</v>
      </c>
      <c r="G92" s="41"/>
      <c r="H92" s="75"/>
      <c r="I92" s="73"/>
    </row>
    <row r="93" spans="1:9" s="2" customFormat="1" ht="13.5" customHeight="1" x14ac:dyDescent="0.25">
      <c r="A93" s="12" t="s">
        <v>163</v>
      </c>
      <c r="B93" s="19" t="s">
        <v>232</v>
      </c>
      <c r="C93" s="6" t="s">
        <v>319</v>
      </c>
      <c r="D93" s="6" t="s">
        <v>359</v>
      </c>
      <c r="E93" s="7" t="s">
        <v>414</v>
      </c>
      <c r="F93" s="38">
        <v>10003911</v>
      </c>
      <c r="G93" s="41"/>
      <c r="H93" s="75"/>
      <c r="I93" s="73"/>
    </row>
    <row r="94" spans="1:9" s="2" customFormat="1" ht="13.5" customHeight="1" x14ac:dyDescent="0.25">
      <c r="A94" s="12" t="s">
        <v>164</v>
      </c>
      <c r="B94" s="19" t="s">
        <v>232</v>
      </c>
      <c r="C94" s="6" t="s">
        <v>319</v>
      </c>
      <c r="D94" s="6" t="s">
        <v>359</v>
      </c>
      <c r="E94" s="7" t="s">
        <v>446</v>
      </c>
      <c r="F94" s="38">
        <v>10003912</v>
      </c>
      <c r="G94" s="41"/>
      <c r="H94" s="75"/>
      <c r="I94" s="73"/>
    </row>
    <row r="95" spans="1:9" s="2" customFormat="1" ht="13.5" customHeight="1" x14ac:dyDescent="0.25">
      <c r="A95" s="12" t="s">
        <v>165</v>
      </c>
      <c r="B95" s="19" t="s">
        <v>232</v>
      </c>
      <c r="C95" s="6" t="s">
        <v>319</v>
      </c>
      <c r="D95" s="6" t="s">
        <v>359</v>
      </c>
      <c r="E95" s="7" t="s">
        <v>446</v>
      </c>
      <c r="F95" s="38">
        <v>10003913</v>
      </c>
      <c r="G95" s="41"/>
      <c r="H95" s="75"/>
      <c r="I95" s="73"/>
    </row>
    <row r="96" spans="1:9" s="2" customFormat="1" ht="13.5" customHeight="1" x14ac:dyDescent="0.25">
      <c r="A96" s="12" t="s">
        <v>166</v>
      </c>
      <c r="B96" s="19" t="s">
        <v>232</v>
      </c>
      <c r="C96" s="6" t="s">
        <v>319</v>
      </c>
      <c r="D96" s="6" t="s">
        <v>359</v>
      </c>
      <c r="E96" s="7" t="s">
        <v>447</v>
      </c>
      <c r="F96" s="38">
        <v>10003914</v>
      </c>
      <c r="G96" s="41"/>
      <c r="H96" s="75"/>
      <c r="I96" s="73"/>
    </row>
    <row r="97" spans="1:9" s="2" customFormat="1" ht="13.5" customHeight="1" x14ac:dyDescent="0.25">
      <c r="A97" s="12" t="s">
        <v>167</v>
      </c>
      <c r="B97" s="19" t="s">
        <v>232</v>
      </c>
      <c r="C97" s="6" t="s">
        <v>278</v>
      </c>
      <c r="D97" s="6" t="s">
        <v>519</v>
      </c>
      <c r="E97" s="7" t="s">
        <v>520</v>
      </c>
      <c r="F97" s="38"/>
      <c r="G97" s="41"/>
      <c r="H97" s="75"/>
      <c r="I97" s="73"/>
    </row>
    <row r="98" spans="1:9" s="2" customFormat="1" ht="13.5" customHeight="1" x14ac:dyDescent="0.25">
      <c r="A98" s="12" t="s">
        <v>168</v>
      </c>
      <c r="B98" s="19" t="s">
        <v>232</v>
      </c>
      <c r="C98" s="6" t="s">
        <v>278</v>
      </c>
      <c r="D98" s="6" t="s">
        <v>519</v>
      </c>
      <c r="E98" s="7" t="s">
        <v>520</v>
      </c>
      <c r="F98" s="38"/>
      <c r="G98" s="41"/>
      <c r="H98" s="75"/>
      <c r="I98" s="73"/>
    </row>
    <row r="99" spans="1:9" s="2" customFormat="1" ht="13.5" customHeight="1" x14ac:dyDescent="0.25">
      <c r="A99" s="12" t="s">
        <v>169</v>
      </c>
      <c r="B99" s="19" t="s">
        <v>232</v>
      </c>
      <c r="C99" s="6" t="s">
        <v>586</v>
      </c>
      <c r="D99" s="6" t="s">
        <v>587</v>
      </c>
      <c r="E99" s="7" t="s">
        <v>588</v>
      </c>
      <c r="F99" s="38"/>
      <c r="G99" s="41"/>
      <c r="H99" s="75"/>
      <c r="I99" s="73"/>
    </row>
    <row r="100" spans="1:9" s="2" customFormat="1" ht="13.5" customHeight="1" thickBot="1" x14ac:dyDescent="0.3">
      <c r="A100" s="13" t="s">
        <v>170</v>
      </c>
      <c r="B100" s="20" t="s">
        <v>232</v>
      </c>
      <c r="C100" s="16" t="s">
        <v>586</v>
      </c>
      <c r="D100" s="16" t="s">
        <v>587</v>
      </c>
      <c r="E100" s="17" t="s">
        <v>589</v>
      </c>
      <c r="F100" s="39">
        <v>12191800</v>
      </c>
      <c r="G100" s="42"/>
      <c r="H100" s="44"/>
      <c r="I100" s="74"/>
    </row>
    <row r="101" spans="1:9" s="2" customFormat="1" ht="15.75" thickBot="1" x14ac:dyDescent="0.3">
      <c r="A101" s="140" t="s">
        <v>602</v>
      </c>
      <c r="B101" s="141"/>
      <c r="C101" s="141"/>
      <c r="D101" s="141"/>
      <c r="E101" s="141"/>
      <c r="F101" s="144"/>
      <c r="G101" s="93">
        <f>SUM(G5:G100)</f>
        <v>0</v>
      </c>
      <c r="H101" s="98">
        <f>SUM(H5:H100)</f>
        <v>0</v>
      </c>
      <c r="I101" s="106"/>
    </row>
    <row r="102" spans="1:9" ht="30.75" customHeight="1" thickBot="1" x14ac:dyDescent="0.3">
      <c r="A102" s="134" t="s">
        <v>603</v>
      </c>
      <c r="B102" s="135"/>
      <c r="C102" s="135"/>
      <c r="D102" s="135"/>
      <c r="E102" s="135"/>
      <c r="F102" s="136"/>
      <c r="G102" s="145">
        <f>G101+H101</f>
        <v>0</v>
      </c>
      <c r="H102" s="146"/>
      <c r="I102" s="147"/>
    </row>
    <row r="104" spans="1:9" ht="15" customHeight="1" x14ac:dyDescent="0.25">
      <c r="B104" s="130" t="s">
        <v>604</v>
      </c>
      <c r="C104" s="130"/>
      <c r="D104" s="130"/>
      <c r="E104" s="130"/>
    </row>
    <row r="105" spans="1:9" x14ac:dyDescent="0.25">
      <c r="B105" s="130"/>
      <c r="C105" s="130"/>
      <c r="D105" s="130"/>
      <c r="E105" s="130"/>
    </row>
  </sheetData>
  <mergeCells count="6">
    <mergeCell ref="I3:I4"/>
    <mergeCell ref="G3:H3"/>
    <mergeCell ref="B104:E105"/>
    <mergeCell ref="A102:F102"/>
    <mergeCell ref="A101:F101"/>
    <mergeCell ref="G102:I102"/>
  </mergeCells>
  <pageMargins left="0.7" right="0.7" top="0.78740157499999996" bottom="0.78740157499999996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FBF7-7561-42CC-AE75-BFEC467EF056}">
  <sheetPr>
    <pageSetUpPr fitToPage="1"/>
  </sheetPr>
  <dimension ref="A1:I14"/>
  <sheetViews>
    <sheetView workbookViewId="0">
      <selection activeCell="H9" sqref="H9"/>
    </sheetView>
  </sheetViews>
  <sheetFormatPr defaultRowHeight="15" x14ac:dyDescent="0.25"/>
  <cols>
    <col min="1" max="1" width="6.7109375" customWidth="1"/>
    <col min="2" max="2" width="18.140625" customWidth="1"/>
    <col min="3" max="3" width="17.5703125" customWidth="1"/>
    <col min="4" max="4" width="27.7109375" customWidth="1"/>
    <col min="5" max="5" width="15.85546875" customWidth="1"/>
    <col min="6" max="6" width="11.5703125" customWidth="1"/>
    <col min="7" max="9" width="15" customWidth="1"/>
  </cols>
  <sheetData>
    <row r="1" spans="1:9" x14ac:dyDescent="0.25">
      <c r="G1" t="s">
        <v>595</v>
      </c>
      <c r="I1" s="103" t="s">
        <v>618</v>
      </c>
    </row>
    <row r="2" spans="1:9" ht="15.75" thickBot="1" x14ac:dyDescent="0.3"/>
    <row r="3" spans="1:9" ht="15.75" thickBot="1" x14ac:dyDescent="0.3">
      <c r="G3" s="150" t="s">
        <v>592</v>
      </c>
      <c r="H3" s="151"/>
      <c r="I3" s="132" t="s">
        <v>593</v>
      </c>
    </row>
    <row r="4" spans="1:9" ht="33" customHeight="1" thickBot="1" x14ac:dyDescent="0.3">
      <c r="A4" s="10" t="s">
        <v>0</v>
      </c>
      <c r="B4" s="11" t="s">
        <v>14</v>
      </c>
      <c r="C4" s="11" t="s">
        <v>15</v>
      </c>
      <c r="D4" s="11" t="s">
        <v>16</v>
      </c>
      <c r="E4" s="11" t="s">
        <v>17</v>
      </c>
      <c r="F4" s="47" t="s">
        <v>511</v>
      </c>
      <c r="G4" s="10" t="s">
        <v>544</v>
      </c>
      <c r="H4" s="11" t="s">
        <v>545</v>
      </c>
      <c r="I4" s="133"/>
    </row>
    <row r="5" spans="1:9" s="2" customFormat="1" x14ac:dyDescent="0.25">
      <c r="A5" s="12" t="s">
        <v>171</v>
      </c>
      <c r="B5" s="19" t="s">
        <v>233</v>
      </c>
      <c r="C5" s="6" t="s">
        <v>320</v>
      </c>
      <c r="D5" s="6" t="s">
        <v>360</v>
      </c>
      <c r="E5" s="7" t="s">
        <v>473</v>
      </c>
      <c r="F5" s="38">
        <v>10002584</v>
      </c>
      <c r="G5" s="41"/>
      <c r="H5" s="75"/>
      <c r="I5" s="72"/>
    </row>
    <row r="6" spans="1:9" s="2" customFormat="1" x14ac:dyDescent="0.25">
      <c r="A6" s="12" t="s">
        <v>172</v>
      </c>
      <c r="B6" s="19" t="s">
        <v>233</v>
      </c>
      <c r="C6" s="6" t="s">
        <v>321</v>
      </c>
      <c r="D6" s="6" t="s">
        <v>360</v>
      </c>
      <c r="E6" s="7" t="s">
        <v>474</v>
      </c>
      <c r="F6" s="38">
        <v>10002585</v>
      </c>
      <c r="G6" s="41"/>
      <c r="H6" s="75"/>
      <c r="I6" s="73"/>
    </row>
    <row r="7" spans="1:9" s="2" customFormat="1" x14ac:dyDescent="0.25">
      <c r="A7" s="12" t="s">
        <v>173</v>
      </c>
      <c r="B7" s="19" t="s">
        <v>233</v>
      </c>
      <c r="C7" s="6" t="s">
        <v>322</v>
      </c>
      <c r="D7" s="6" t="s">
        <v>361</v>
      </c>
      <c r="E7" s="7" t="s">
        <v>474</v>
      </c>
      <c r="F7" s="38">
        <v>10002586</v>
      </c>
      <c r="G7" s="41"/>
      <c r="H7" s="75"/>
      <c r="I7" s="73"/>
    </row>
    <row r="8" spans="1:9" s="2" customFormat="1" x14ac:dyDescent="0.25">
      <c r="A8" s="12" t="s">
        <v>174</v>
      </c>
      <c r="B8" s="19" t="s">
        <v>233</v>
      </c>
      <c r="C8" s="6" t="s">
        <v>323</v>
      </c>
      <c r="D8" s="6" t="s">
        <v>361</v>
      </c>
      <c r="E8" s="7" t="s">
        <v>473</v>
      </c>
      <c r="F8" s="38">
        <v>10002587</v>
      </c>
      <c r="G8" s="41"/>
      <c r="H8" s="75"/>
      <c r="I8" s="73"/>
    </row>
    <row r="9" spans="1:9" s="2" customFormat="1" ht="15.75" thickBot="1" x14ac:dyDescent="0.3">
      <c r="A9" s="13" t="s">
        <v>175</v>
      </c>
      <c r="B9" s="20" t="s">
        <v>233</v>
      </c>
      <c r="C9" s="16" t="s">
        <v>324</v>
      </c>
      <c r="D9" s="16" t="s">
        <v>362</v>
      </c>
      <c r="E9" s="17" t="s">
        <v>475</v>
      </c>
      <c r="F9" s="39">
        <v>10002588</v>
      </c>
      <c r="G9" s="42"/>
      <c r="H9" s="44"/>
      <c r="I9" s="74"/>
    </row>
    <row r="10" spans="1:9" s="2" customFormat="1" ht="15.75" thickBot="1" x14ac:dyDescent="0.3">
      <c r="A10" s="140" t="s">
        <v>602</v>
      </c>
      <c r="B10" s="141"/>
      <c r="C10" s="141"/>
      <c r="D10" s="141"/>
      <c r="E10" s="141"/>
      <c r="F10" s="144"/>
      <c r="G10" s="93">
        <f>SUM(G5:G9)</f>
        <v>0</v>
      </c>
      <c r="H10" s="98">
        <f>SUM(H5:H9)</f>
        <v>0</v>
      </c>
      <c r="I10" s="106"/>
    </row>
    <row r="11" spans="1:9" ht="30.75" customHeight="1" thickBot="1" x14ac:dyDescent="0.3">
      <c r="A11" s="134" t="s">
        <v>603</v>
      </c>
      <c r="B11" s="135"/>
      <c r="C11" s="135"/>
      <c r="D11" s="135"/>
      <c r="E11" s="135"/>
      <c r="F11" s="136"/>
      <c r="G11" s="145">
        <f>G10+H10</f>
        <v>0</v>
      </c>
      <c r="H11" s="146"/>
      <c r="I11" s="147"/>
    </row>
    <row r="13" spans="1:9" ht="15" customHeight="1" x14ac:dyDescent="0.25">
      <c r="B13" s="130" t="s">
        <v>604</v>
      </c>
      <c r="C13" s="130"/>
      <c r="D13" s="130"/>
      <c r="E13" s="130"/>
    </row>
    <row r="14" spans="1:9" x14ac:dyDescent="0.25">
      <c r="B14" s="130"/>
      <c r="C14" s="130"/>
      <c r="D14" s="130"/>
      <c r="E14" s="130"/>
    </row>
  </sheetData>
  <mergeCells count="6">
    <mergeCell ref="I3:I4"/>
    <mergeCell ref="G3:H3"/>
    <mergeCell ref="B13:E14"/>
    <mergeCell ref="A11:F11"/>
    <mergeCell ref="A10:F10"/>
    <mergeCell ref="G11:I11"/>
  </mergeCells>
  <pageMargins left="0.7" right="0.7" top="0.78740157499999996" bottom="0.78740157499999996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7AD1-8255-4A48-B2B3-3342472F2D39}">
  <sheetPr>
    <pageSetUpPr fitToPage="1"/>
  </sheetPr>
  <dimension ref="A1:I20"/>
  <sheetViews>
    <sheetView workbookViewId="0">
      <selection activeCell="G15" sqref="G15:H15"/>
    </sheetView>
  </sheetViews>
  <sheetFormatPr defaultRowHeight="15" x14ac:dyDescent="0.25"/>
  <cols>
    <col min="1" max="1" width="6.7109375" customWidth="1"/>
    <col min="2" max="2" width="13.85546875" customWidth="1"/>
    <col min="3" max="3" width="22.140625" customWidth="1"/>
    <col min="4" max="4" width="24.42578125" customWidth="1"/>
    <col min="5" max="5" width="16" customWidth="1"/>
    <col min="7" max="9" width="16.28515625" customWidth="1"/>
  </cols>
  <sheetData>
    <row r="1" spans="1:9" x14ac:dyDescent="0.25">
      <c r="G1" t="s">
        <v>595</v>
      </c>
      <c r="I1" s="103" t="s">
        <v>619</v>
      </c>
    </row>
    <row r="2" spans="1:9" ht="15.75" thickBot="1" x14ac:dyDescent="0.3"/>
    <row r="3" spans="1:9" ht="15.75" thickBot="1" x14ac:dyDescent="0.3">
      <c r="G3" s="150" t="s">
        <v>592</v>
      </c>
      <c r="H3" s="152"/>
      <c r="I3" s="132" t="s">
        <v>593</v>
      </c>
    </row>
    <row r="4" spans="1:9" ht="33" customHeight="1" thickBot="1" x14ac:dyDescent="0.3">
      <c r="A4" s="25" t="s">
        <v>0</v>
      </c>
      <c r="B4" s="26" t="s">
        <v>14</v>
      </c>
      <c r="C4" s="26" t="s">
        <v>15</v>
      </c>
      <c r="D4" s="26" t="s">
        <v>16</v>
      </c>
      <c r="E4" s="26" t="s">
        <v>17</v>
      </c>
      <c r="F4" s="36" t="s">
        <v>511</v>
      </c>
      <c r="G4" s="25" t="s">
        <v>544</v>
      </c>
      <c r="H4" s="36" t="s">
        <v>545</v>
      </c>
      <c r="I4" s="133"/>
    </row>
    <row r="5" spans="1:9" s="2" customFormat="1" ht="24" x14ac:dyDescent="0.25">
      <c r="A5" s="21" t="s">
        <v>176</v>
      </c>
      <c r="B5" s="48" t="s">
        <v>234</v>
      </c>
      <c r="C5" s="29" t="s">
        <v>325</v>
      </c>
      <c r="D5" s="23" t="s">
        <v>363</v>
      </c>
      <c r="E5" s="24" t="s">
        <v>476</v>
      </c>
      <c r="F5" s="37">
        <v>10002808</v>
      </c>
      <c r="G5" s="40"/>
      <c r="H5" s="43"/>
      <c r="I5" s="72"/>
    </row>
    <row r="6" spans="1:9" s="2" customFormat="1" ht="24" x14ac:dyDescent="0.25">
      <c r="A6" s="12" t="s">
        <v>177</v>
      </c>
      <c r="B6" s="8" t="s">
        <v>234</v>
      </c>
      <c r="C6" s="5" t="s">
        <v>325</v>
      </c>
      <c r="D6" s="6" t="s">
        <v>363</v>
      </c>
      <c r="E6" s="7" t="s">
        <v>476</v>
      </c>
      <c r="F6" s="38">
        <v>10002809</v>
      </c>
      <c r="G6" s="41"/>
      <c r="H6" s="75"/>
      <c r="I6" s="73"/>
    </row>
    <row r="7" spans="1:9" s="2" customFormat="1" x14ac:dyDescent="0.25">
      <c r="A7" s="12" t="s">
        <v>178</v>
      </c>
      <c r="B7" s="8" t="s">
        <v>234</v>
      </c>
      <c r="C7" s="5" t="s">
        <v>326</v>
      </c>
      <c r="D7" s="6" t="s">
        <v>364</v>
      </c>
      <c r="E7" s="7" t="s">
        <v>427</v>
      </c>
      <c r="F7" s="38">
        <v>10002810</v>
      </c>
      <c r="G7" s="41"/>
      <c r="H7" s="75"/>
      <c r="I7" s="73"/>
    </row>
    <row r="8" spans="1:9" s="2" customFormat="1" x14ac:dyDescent="0.25">
      <c r="A8" s="12" t="s">
        <v>179</v>
      </c>
      <c r="B8" s="8" t="s">
        <v>234</v>
      </c>
      <c r="C8" s="5" t="s">
        <v>327</v>
      </c>
      <c r="D8" s="6" t="s">
        <v>364</v>
      </c>
      <c r="E8" s="7" t="s">
        <v>422</v>
      </c>
      <c r="F8" s="38">
        <v>10002812</v>
      </c>
      <c r="G8" s="41"/>
      <c r="H8" s="75"/>
      <c r="I8" s="73"/>
    </row>
    <row r="9" spans="1:9" s="2" customFormat="1" x14ac:dyDescent="0.25">
      <c r="A9" s="12" t="s">
        <v>180</v>
      </c>
      <c r="B9" s="8" t="s">
        <v>234</v>
      </c>
      <c r="C9" s="5" t="s">
        <v>328</v>
      </c>
      <c r="D9" s="6" t="s">
        <v>364</v>
      </c>
      <c r="E9" s="7" t="s">
        <v>427</v>
      </c>
      <c r="F9" s="38">
        <v>10002813</v>
      </c>
      <c r="G9" s="41"/>
      <c r="H9" s="75"/>
      <c r="I9" s="73"/>
    </row>
    <row r="10" spans="1:9" s="2" customFormat="1" x14ac:dyDescent="0.25">
      <c r="A10" s="12" t="s">
        <v>181</v>
      </c>
      <c r="B10" s="8" t="s">
        <v>234</v>
      </c>
      <c r="C10" s="5" t="s">
        <v>329</v>
      </c>
      <c r="D10" s="6" t="s">
        <v>365</v>
      </c>
      <c r="E10" s="7" t="s">
        <v>411</v>
      </c>
      <c r="F10" s="38">
        <v>10002814</v>
      </c>
      <c r="G10" s="41"/>
      <c r="H10" s="75"/>
      <c r="I10" s="73"/>
    </row>
    <row r="11" spans="1:9" s="2" customFormat="1" x14ac:dyDescent="0.25">
      <c r="A11" s="12" t="s">
        <v>182</v>
      </c>
      <c r="B11" s="8" t="s">
        <v>234</v>
      </c>
      <c r="C11" s="5" t="s">
        <v>263</v>
      </c>
      <c r="D11" s="6" t="s">
        <v>366</v>
      </c>
      <c r="E11" s="7" t="s">
        <v>427</v>
      </c>
      <c r="F11" s="38">
        <v>10002815</v>
      </c>
      <c r="G11" s="41"/>
      <c r="H11" s="75"/>
      <c r="I11" s="73"/>
    </row>
    <row r="12" spans="1:9" s="2" customFormat="1" x14ac:dyDescent="0.25">
      <c r="A12" s="12" t="s">
        <v>183</v>
      </c>
      <c r="B12" s="8" t="s">
        <v>234</v>
      </c>
      <c r="C12" s="5" t="s">
        <v>263</v>
      </c>
      <c r="D12" s="6" t="s">
        <v>366</v>
      </c>
      <c r="E12" s="7" t="s">
        <v>427</v>
      </c>
      <c r="F12" s="38">
        <v>10002816</v>
      </c>
      <c r="G12" s="41"/>
      <c r="H12" s="75"/>
      <c r="I12" s="73"/>
    </row>
    <row r="13" spans="1:9" s="2" customFormat="1" x14ac:dyDescent="0.25">
      <c r="A13" s="12" t="s">
        <v>184</v>
      </c>
      <c r="B13" s="8" t="s">
        <v>234</v>
      </c>
      <c r="C13" s="5" t="s">
        <v>263</v>
      </c>
      <c r="D13" s="6" t="s">
        <v>366</v>
      </c>
      <c r="E13" s="7" t="s">
        <v>422</v>
      </c>
      <c r="F13" s="38">
        <v>10002817</v>
      </c>
      <c r="G13" s="41"/>
      <c r="H13" s="75"/>
      <c r="I13" s="73"/>
    </row>
    <row r="14" spans="1:9" s="2" customFormat="1" x14ac:dyDescent="0.25">
      <c r="A14" s="12" t="s">
        <v>185</v>
      </c>
      <c r="B14" s="8" t="s">
        <v>234</v>
      </c>
      <c r="C14" s="5" t="s">
        <v>263</v>
      </c>
      <c r="D14" s="6" t="s">
        <v>366</v>
      </c>
      <c r="E14" s="7" t="s">
        <v>477</v>
      </c>
      <c r="F14" s="38">
        <v>10002818</v>
      </c>
      <c r="G14" s="41"/>
      <c r="H14" s="75"/>
      <c r="I14" s="73"/>
    </row>
    <row r="15" spans="1:9" s="2" customFormat="1" ht="15.75" thickBot="1" x14ac:dyDescent="0.3">
      <c r="A15" s="13" t="s">
        <v>186</v>
      </c>
      <c r="B15" s="14" t="s">
        <v>234</v>
      </c>
      <c r="C15" s="15" t="s">
        <v>263</v>
      </c>
      <c r="D15" s="16" t="s">
        <v>367</v>
      </c>
      <c r="E15" s="17" t="s">
        <v>478</v>
      </c>
      <c r="F15" s="39">
        <v>10002819</v>
      </c>
      <c r="G15" s="42"/>
      <c r="H15" s="44"/>
      <c r="I15" s="74"/>
    </row>
    <row r="16" spans="1:9" s="2" customFormat="1" ht="15.75" thickBot="1" x14ac:dyDescent="0.3">
      <c r="A16" s="140" t="s">
        <v>602</v>
      </c>
      <c r="B16" s="141"/>
      <c r="C16" s="141"/>
      <c r="D16" s="141"/>
      <c r="E16" s="141"/>
      <c r="F16" s="144"/>
      <c r="G16" s="99">
        <f>SUM(G5:G15)</f>
        <v>0</v>
      </c>
      <c r="H16" s="100">
        <f>SUM(H5:H15)</f>
        <v>0</v>
      </c>
      <c r="I16" s="106"/>
    </row>
    <row r="17" spans="1:9" ht="30.75" customHeight="1" thickBot="1" x14ac:dyDescent="0.3">
      <c r="A17" s="134" t="s">
        <v>603</v>
      </c>
      <c r="B17" s="135"/>
      <c r="C17" s="135"/>
      <c r="D17" s="135"/>
      <c r="E17" s="135"/>
      <c r="F17" s="136"/>
      <c r="G17" s="145">
        <f>G16+H16</f>
        <v>0</v>
      </c>
      <c r="H17" s="146"/>
      <c r="I17" s="147"/>
    </row>
    <row r="19" spans="1:9" ht="15" customHeight="1" x14ac:dyDescent="0.25">
      <c r="B19" s="130" t="s">
        <v>604</v>
      </c>
      <c r="C19" s="130"/>
      <c r="D19" s="130"/>
      <c r="E19" s="130"/>
    </row>
    <row r="20" spans="1:9" x14ac:dyDescent="0.25">
      <c r="B20" s="130"/>
      <c r="C20" s="130"/>
      <c r="D20" s="130"/>
      <c r="E20" s="130"/>
    </row>
  </sheetData>
  <mergeCells count="6">
    <mergeCell ref="I3:I4"/>
    <mergeCell ref="G3:H3"/>
    <mergeCell ref="B19:E20"/>
    <mergeCell ref="A17:F17"/>
    <mergeCell ref="A16:F16"/>
    <mergeCell ref="G17:I17"/>
  </mergeCells>
  <pageMargins left="0.7" right="0.7" top="0.78740157499999996" bottom="0.78740157499999996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E6F3-C3AE-4188-9A91-6E893A5071AD}">
  <sheetPr>
    <pageSetUpPr fitToPage="1"/>
  </sheetPr>
  <dimension ref="A1:I22"/>
  <sheetViews>
    <sheetView workbookViewId="0">
      <selection activeCell="G17" sqref="G17:H17"/>
    </sheetView>
  </sheetViews>
  <sheetFormatPr defaultRowHeight="15" x14ac:dyDescent="0.25"/>
  <cols>
    <col min="1" max="1" width="7" customWidth="1"/>
    <col min="2" max="2" width="14.5703125" customWidth="1"/>
    <col min="3" max="3" width="22.42578125" customWidth="1"/>
    <col min="4" max="4" width="26.28515625" customWidth="1"/>
    <col min="5" max="5" width="17.42578125" customWidth="1"/>
    <col min="7" max="9" width="15" customWidth="1"/>
  </cols>
  <sheetData>
    <row r="1" spans="1:9" x14ac:dyDescent="0.25">
      <c r="G1" t="s">
        <v>595</v>
      </c>
      <c r="I1" s="103" t="s">
        <v>620</v>
      </c>
    </row>
    <row r="2" spans="1:9" ht="15.75" thickBot="1" x14ac:dyDescent="0.3"/>
    <row r="3" spans="1:9" ht="15.75" thickBot="1" x14ac:dyDescent="0.3">
      <c r="G3" s="150" t="s">
        <v>592</v>
      </c>
      <c r="H3" s="152"/>
      <c r="I3" s="132" t="s">
        <v>593</v>
      </c>
    </row>
    <row r="4" spans="1:9" ht="33" customHeight="1" thickBot="1" x14ac:dyDescent="0.3">
      <c r="A4" s="10" t="s">
        <v>0</v>
      </c>
      <c r="B4" s="11" t="s">
        <v>14</v>
      </c>
      <c r="C4" s="11" t="s">
        <v>15</v>
      </c>
      <c r="D4" s="11" t="s">
        <v>16</v>
      </c>
      <c r="E4" s="11" t="s">
        <v>17</v>
      </c>
      <c r="F4" s="47" t="s">
        <v>511</v>
      </c>
      <c r="G4" s="10" t="s">
        <v>544</v>
      </c>
      <c r="H4" s="47" t="s">
        <v>545</v>
      </c>
      <c r="I4" s="133"/>
    </row>
    <row r="5" spans="1:9" s="2" customFormat="1" x14ac:dyDescent="0.25">
      <c r="A5" s="12" t="s">
        <v>187</v>
      </c>
      <c r="B5" s="49" t="s">
        <v>235</v>
      </c>
      <c r="C5" s="5" t="s">
        <v>266</v>
      </c>
      <c r="D5" s="6" t="s">
        <v>368</v>
      </c>
      <c r="E5" s="7" t="s">
        <v>479</v>
      </c>
      <c r="F5" s="38">
        <v>10002589</v>
      </c>
      <c r="G5" s="41"/>
      <c r="H5" s="75"/>
      <c r="I5" s="72"/>
    </row>
    <row r="6" spans="1:9" s="2" customFormat="1" x14ac:dyDescent="0.25">
      <c r="A6" s="12" t="s">
        <v>188</v>
      </c>
      <c r="B6" s="49" t="s">
        <v>235</v>
      </c>
      <c r="C6" s="5" t="s">
        <v>330</v>
      </c>
      <c r="D6" s="6" t="s">
        <v>366</v>
      </c>
      <c r="E6" s="7" t="s">
        <v>479</v>
      </c>
      <c r="F6" s="38">
        <v>10002590</v>
      </c>
      <c r="G6" s="41"/>
      <c r="H6" s="75"/>
      <c r="I6" s="73"/>
    </row>
    <row r="7" spans="1:9" s="2" customFormat="1" x14ac:dyDescent="0.25">
      <c r="A7" s="12" t="s">
        <v>189</v>
      </c>
      <c r="B7" s="49" t="s">
        <v>235</v>
      </c>
      <c r="C7" s="5" t="s">
        <v>263</v>
      </c>
      <c r="D7" s="6" t="s">
        <v>369</v>
      </c>
      <c r="E7" s="7" t="s">
        <v>480</v>
      </c>
      <c r="F7" s="38">
        <v>10002591</v>
      </c>
      <c r="G7" s="41"/>
      <c r="H7" s="75"/>
      <c r="I7" s="73"/>
    </row>
    <row r="8" spans="1:9" s="2" customFormat="1" ht="24" x14ac:dyDescent="0.25">
      <c r="A8" s="12" t="s">
        <v>190</v>
      </c>
      <c r="B8" s="49" t="s">
        <v>235</v>
      </c>
      <c r="C8" s="5" t="s">
        <v>331</v>
      </c>
      <c r="D8" s="6" t="s">
        <v>366</v>
      </c>
      <c r="E8" s="7" t="s">
        <v>481</v>
      </c>
      <c r="F8" s="38">
        <v>10002592</v>
      </c>
      <c r="G8" s="41"/>
      <c r="H8" s="75"/>
      <c r="I8" s="73"/>
    </row>
    <row r="9" spans="1:9" s="2" customFormat="1" x14ac:dyDescent="0.25">
      <c r="A9" s="12" t="s">
        <v>191</v>
      </c>
      <c r="B9" s="49" t="s">
        <v>235</v>
      </c>
      <c r="C9" s="5" t="s">
        <v>332</v>
      </c>
      <c r="D9" s="6" t="s">
        <v>364</v>
      </c>
      <c r="E9" s="7" t="s">
        <v>482</v>
      </c>
      <c r="F9" s="38">
        <v>10002593</v>
      </c>
      <c r="G9" s="41"/>
      <c r="H9" s="75"/>
      <c r="I9" s="73"/>
    </row>
    <row r="10" spans="1:9" s="2" customFormat="1" x14ac:dyDescent="0.25">
      <c r="A10" s="12" t="s">
        <v>192</v>
      </c>
      <c r="B10" s="49" t="s">
        <v>235</v>
      </c>
      <c r="C10" s="5" t="s">
        <v>333</v>
      </c>
      <c r="D10" s="6" t="s">
        <v>364</v>
      </c>
      <c r="E10" s="7" t="s">
        <v>482</v>
      </c>
      <c r="F10" s="38">
        <v>10002594</v>
      </c>
      <c r="G10" s="41"/>
      <c r="H10" s="75"/>
      <c r="I10" s="73"/>
    </row>
    <row r="11" spans="1:9" s="2" customFormat="1" x14ac:dyDescent="0.25">
      <c r="A11" s="12" t="s">
        <v>193</v>
      </c>
      <c r="B11" s="49" t="s">
        <v>235</v>
      </c>
      <c r="C11" s="5" t="s">
        <v>334</v>
      </c>
      <c r="D11" s="6" t="s">
        <v>361</v>
      </c>
      <c r="E11" s="7" t="s">
        <v>483</v>
      </c>
      <c r="F11" s="38">
        <v>10002595</v>
      </c>
      <c r="G11" s="41"/>
      <c r="H11" s="75"/>
      <c r="I11" s="73"/>
    </row>
    <row r="12" spans="1:9" s="2" customFormat="1" x14ac:dyDescent="0.25">
      <c r="A12" s="12" t="s">
        <v>194</v>
      </c>
      <c r="B12" s="49" t="s">
        <v>235</v>
      </c>
      <c r="C12" s="5" t="s">
        <v>335</v>
      </c>
      <c r="D12" s="6" t="s">
        <v>370</v>
      </c>
      <c r="E12" s="7" t="s">
        <v>484</v>
      </c>
      <c r="F12" s="38"/>
      <c r="G12" s="41"/>
      <c r="H12" s="75"/>
      <c r="I12" s="73"/>
    </row>
    <row r="13" spans="1:9" s="2" customFormat="1" x14ac:dyDescent="0.25">
      <c r="A13" s="12" t="s">
        <v>195</v>
      </c>
      <c r="B13" s="49" t="s">
        <v>235</v>
      </c>
      <c r="C13" s="5" t="s">
        <v>335</v>
      </c>
      <c r="D13" s="6" t="s">
        <v>371</v>
      </c>
      <c r="E13" s="7" t="s">
        <v>484</v>
      </c>
      <c r="F13" s="38"/>
      <c r="G13" s="41"/>
      <c r="H13" s="75"/>
      <c r="I13" s="73"/>
    </row>
    <row r="14" spans="1:9" s="2" customFormat="1" ht="24" x14ac:dyDescent="0.25">
      <c r="A14" s="12" t="s">
        <v>196</v>
      </c>
      <c r="B14" s="49" t="s">
        <v>235</v>
      </c>
      <c r="C14" s="5" t="s">
        <v>336</v>
      </c>
      <c r="D14" s="6" t="s">
        <v>366</v>
      </c>
      <c r="E14" s="7" t="s">
        <v>485</v>
      </c>
      <c r="F14" s="38"/>
      <c r="G14" s="41"/>
      <c r="H14" s="75"/>
      <c r="I14" s="73"/>
    </row>
    <row r="15" spans="1:9" s="2" customFormat="1" x14ac:dyDescent="0.25">
      <c r="A15" s="12" t="s">
        <v>197</v>
      </c>
      <c r="B15" s="49" t="s">
        <v>235</v>
      </c>
      <c r="C15" s="5" t="s">
        <v>337</v>
      </c>
      <c r="D15" s="6" t="s">
        <v>368</v>
      </c>
      <c r="E15" s="7" t="s">
        <v>485</v>
      </c>
      <c r="F15" s="38"/>
      <c r="G15" s="41"/>
      <c r="H15" s="75"/>
      <c r="I15" s="73"/>
    </row>
    <row r="16" spans="1:9" s="2" customFormat="1" x14ac:dyDescent="0.25">
      <c r="A16" s="21" t="s">
        <v>198</v>
      </c>
      <c r="B16" s="49" t="s">
        <v>235</v>
      </c>
      <c r="C16" s="5" t="s">
        <v>525</v>
      </c>
      <c r="D16" s="6" t="s">
        <v>526</v>
      </c>
      <c r="E16" s="7" t="s">
        <v>529</v>
      </c>
      <c r="F16" s="38"/>
      <c r="G16" s="41"/>
      <c r="H16" s="75"/>
      <c r="I16" s="73"/>
    </row>
    <row r="17" spans="1:9" s="2" customFormat="1" ht="15.75" thickBot="1" x14ac:dyDescent="0.3">
      <c r="A17" s="13" t="s">
        <v>199</v>
      </c>
      <c r="B17" s="50" t="s">
        <v>235</v>
      </c>
      <c r="C17" s="15" t="s">
        <v>525</v>
      </c>
      <c r="D17" s="16" t="s">
        <v>530</v>
      </c>
      <c r="E17" s="17" t="s">
        <v>527</v>
      </c>
      <c r="F17" s="39"/>
      <c r="G17" s="42"/>
      <c r="H17" s="44"/>
      <c r="I17" s="74"/>
    </row>
    <row r="18" spans="1:9" s="2" customFormat="1" ht="15.75" thickBot="1" x14ac:dyDescent="0.3">
      <c r="A18" s="140" t="s">
        <v>602</v>
      </c>
      <c r="B18" s="141"/>
      <c r="C18" s="141"/>
      <c r="D18" s="141"/>
      <c r="E18" s="141"/>
      <c r="F18" s="144"/>
      <c r="G18" s="93">
        <f>SUM(G5:G17)</f>
        <v>0</v>
      </c>
      <c r="H18" s="98">
        <f>SUM(H5:H17)</f>
        <v>0</v>
      </c>
      <c r="I18" s="106"/>
    </row>
    <row r="19" spans="1:9" ht="30.75" customHeight="1" thickBot="1" x14ac:dyDescent="0.3">
      <c r="A19" s="134" t="s">
        <v>603</v>
      </c>
      <c r="B19" s="135"/>
      <c r="C19" s="135"/>
      <c r="D19" s="135"/>
      <c r="E19" s="135"/>
      <c r="F19" s="136"/>
      <c r="G19" s="145">
        <f>G18+H18</f>
        <v>0</v>
      </c>
      <c r="H19" s="146"/>
      <c r="I19" s="147"/>
    </row>
    <row r="21" spans="1:9" ht="15" customHeight="1" x14ac:dyDescent="0.25">
      <c r="B21" s="130" t="s">
        <v>604</v>
      </c>
      <c r="C21" s="130"/>
      <c r="D21" s="130"/>
      <c r="E21" s="130"/>
    </row>
    <row r="22" spans="1:9" x14ac:dyDescent="0.25">
      <c r="B22" s="130"/>
      <c r="C22" s="130"/>
      <c r="D22" s="130"/>
      <c r="E22" s="130"/>
    </row>
  </sheetData>
  <mergeCells count="6">
    <mergeCell ref="I3:I4"/>
    <mergeCell ref="G3:H3"/>
    <mergeCell ref="B21:E22"/>
    <mergeCell ref="A19:F19"/>
    <mergeCell ref="A18:F18"/>
    <mergeCell ref="G19:I19"/>
  </mergeCells>
  <pageMargins left="0.7" right="0.7" top="0.78740157499999996" bottom="0.78740157499999996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CELKEM</vt:lpstr>
      <vt:lpstr>P.S. - Komín</vt:lpstr>
      <vt:lpstr>P.S. - Bystr ZOO</vt:lpstr>
      <vt:lpstr>P.S. - Novobranská</vt:lpstr>
      <vt:lpstr>P.S. - Slatina</vt:lpstr>
      <vt:lpstr>P.S. - Pisárky</vt:lpstr>
      <vt:lpstr>P.S. - Lodní doprava</vt:lpstr>
      <vt:lpstr>P.S. - Tábor</vt:lpstr>
      <vt:lpstr>P.S. - Husovice</vt:lpstr>
      <vt:lpstr>P.S. - Medlánky</vt:lpstr>
      <vt:lpstr>P.S. - Měnírna Radlas</vt:lpstr>
      <vt:lpstr>P.S. - Joštova</vt:lpstr>
      <vt:lpstr>P.S. - Stará Osada</vt:lpstr>
      <vt:lpstr>P.S. - AN Benešova</vt:lpstr>
      <vt:lpstr>OPRAVY mimo pravid.servis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Macigova</dc:creator>
  <cp:keywords>Cenová nabídka</cp:keywords>
  <cp:lastModifiedBy>Mohelská Lenka</cp:lastModifiedBy>
  <cp:lastPrinted>2026-05-22T04:56:44Z</cp:lastPrinted>
  <dcterms:created xsi:type="dcterms:W3CDTF">2023-08-30T07:03:05Z</dcterms:created>
  <dcterms:modified xsi:type="dcterms:W3CDTF">2026-06-05T12:21:16Z</dcterms:modified>
</cp:coreProperties>
</file>