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https://zdielanesluzby.sharepoint.com/sites/CZSBBSK/Zdielane dokumenty/_vo/zolczerová ľubica/--- ; 001352_gymn jch brezno, ikt/"/>
    </mc:Choice>
  </mc:AlternateContent>
  <xr:revisionPtr revIDLastSave="0" documentId="8_{71905FE9-25AD-4592-A6FB-FED235461FF8}" xr6:coauthVersionLast="47" xr6:coauthVersionMax="47" xr10:uidLastSave="{00000000-0000-0000-0000-000000000000}"/>
  <bookViews>
    <workbookView xWindow="-120" yWindow="-120" windowWidth="29040" windowHeight="15720" xr2:uid="{00000000-000D-0000-FFFF-FFFF00000000}"/>
  </bookViews>
  <sheets>
    <sheet name="Háro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0" i="1" l="1"/>
  <c r="C204" i="1"/>
  <c r="C181" i="1"/>
  <c r="C159" i="1"/>
  <c r="C137" i="1"/>
  <c r="C138" i="1" s="1"/>
  <c r="C98" i="1"/>
  <c r="C73" i="1"/>
  <c r="C74" i="1" s="1"/>
  <c r="C55" i="1"/>
  <c r="C56" i="1" s="1"/>
  <c r="C57" i="1" s="1"/>
  <c r="C139" i="1" l="1"/>
  <c r="C205" i="1"/>
  <c r="C206" i="1" s="1"/>
  <c r="C75" i="1"/>
  <c r="C160" i="1"/>
  <c r="C161" i="1" s="1"/>
  <c r="C231" i="1"/>
  <c r="C232" i="1" s="1"/>
  <c r="C99" i="1"/>
  <c r="C100" i="1" s="1"/>
  <c r="C182" i="1"/>
  <c r="C183" i="1" s="1"/>
  <c r="C238" i="1"/>
  <c r="C239" i="1" l="1"/>
  <c r="C24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tc={AB0C703B-86A4-4B5A-BD5F-8E9458141DA4}</author>
  </authors>
  <commentList>
    <comment ref="C3" authorId="0" shapeId="0" xr:uid="{AB0C703B-86A4-4B5A-BD5F-8E9458141DA4}">
      <text>
        <t>[Zreťazený komentár]
Vaša verzia programu Excel vám umožňuje čítať tento zreťazený komentár, avšak akékoľvek jeho zmeny sa odstránia, ak sa súbor otvorí v novšej verzii programu Excel. Ďalšie informácie: https://go.microsoft.com/fwlink/?linkid=870924
Komentár:
    Technickú špecifikáciu som mierne upravila - doplnila úvodné ustanovenia a pri požiadavkach na parametre som slovo „áno“ nahradila slovom „požaduje sa“ a v prípade buniek s uvedením parametrov som doplňujúce informácie v znení „áno“ vymazala.</t>
      </text>
    </comment>
  </commentList>
</comments>
</file>

<file path=xl/sharedStrings.xml><?xml version="1.0" encoding="utf-8"?>
<sst xmlns="http://schemas.openxmlformats.org/spreadsheetml/2006/main" count="447" uniqueCount="219">
  <si>
    <t>Technická špecifikácia a cenová kalkulácia/Návrh na plnenie kritéria</t>
  </si>
  <si>
    <t>Identifikačné údaje uchádzača (obchodné meno, adresa, IČO):</t>
  </si>
  <si>
    <t>Doplní uchádzač</t>
  </si>
  <si>
    <t>P.č.</t>
  </si>
  <si>
    <t xml:space="preserve">Požadované technické parametre a vybavenie </t>
  </si>
  <si>
    <t>Merná jednotka parametra</t>
  </si>
  <si>
    <t>Požiadavka</t>
  </si>
  <si>
    <t>minimálne</t>
  </si>
  <si>
    <t>maximálne</t>
  </si>
  <si>
    <t>Doplňujúce informácie</t>
  </si>
  <si>
    <t>1.</t>
  </si>
  <si>
    <t xml:space="preserve">Požadovaný počet kusov: </t>
  </si>
  <si>
    <t xml:space="preserve">Cena za 1 kus v EUR bez DPH: </t>
  </si>
  <si>
    <t>Celková cena v EUR bez DPH:</t>
  </si>
  <si>
    <t>DPH:</t>
  </si>
  <si>
    <t>Celková cena v EUR s DPH:</t>
  </si>
  <si>
    <t xml:space="preserve">Predmet/názov zákazky:  </t>
  </si>
  <si>
    <t>Cena stanovená za predmet zákazky obsahuje všetky náklady súvisiace s predmetom obstarávania v súlade s opisom predmetu zákazky (technickou špecifikáciou). Verejnému obstarávateľovi nevzniknú žiadne iné dodatočné náklady.</t>
  </si>
  <si>
    <t>V:</t>
  </si>
  <si>
    <t>Meno a priezvisko, funkcia oprávnenej osoby a podpis štatutárneho zástupcu alebo osoby oprávnennej konať za uchádzača</t>
  </si>
  <si>
    <t>Dátum:</t>
  </si>
  <si>
    <r>
      <rPr>
        <sz val="11"/>
        <color theme="1"/>
        <rFont val="Calibri"/>
        <family val="2"/>
        <charset val="238"/>
        <scheme val="minor"/>
      </rPr>
      <t xml:space="preserve">Uchádzač vyhlasuje, </t>
    </r>
    <r>
      <rPr>
        <b/>
        <sz val="11"/>
        <color theme="1"/>
        <rFont val="Calibri"/>
        <family val="2"/>
        <charset val="238"/>
        <scheme val="minor"/>
      </rPr>
      <t>že JE/NIE JE</t>
    </r>
    <r>
      <rPr>
        <sz val="11"/>
        <color theme="1"/>
        <rFont val="Calibri"/>
        <family val="2"/>
        <charset val="238"/>
        <scheme val="minor"/>
      </rPr>
      <t xml:space="preserve"> platiteľom DPH. (</t>
    </r>
    <r>
      <rPr>
        <sz val="11"/>
        <color rgb="FFFF0000"/>
        <rFont val="Calibri"/>
        <family val="2"/>
        <charset val="238"/>
        <scheme val="minor"/>
      </rPr>
      <t>Uchádzač vyznačí/vyberie relevantnú možnosť</t>
    </r>
    <r>
      <rPr>
        <sz val="11"/>
        <color theme="1"/>
        <rFont val="Calibri"/>
        <family val="2"/>
        <charset val="238"/>
        <scheme val="minor"/>
      </rPr>
      <t>)</t>
    </r>
  </si>
  <si>
    <t>Kontaktná osoba, telefónne číslo, e-mail</t>
  </si>
  <si>
    <t>DPH (v EUR):</t>
  </si>
  <si>
    <r>
      <t xml:space="preserve">Celková cena za predmet zákazky </t>
    </r>
    <r>
      <rPr>
        <b/>
        <u/>
        <sz val="11"/>
        <color rgb="FF000000"/>
        <rFont val="Calibri"/>
        <family val="2"/>
        <charset val="238"/>
        <scheme val="minor"/>
      </rPr>
      <t>v EUR bez DPH</t>
    </r>
    <r>
      <rPr>
        <b/>
        <sz val="11"/>
        <color rgb="FF000000"/>
        <rFont val="Calibri"/>
        <family val="2"/>
        <charset val="238"/>
        <scheme val="minor"/>
      </rPr>
      <t xml:space="preserve"> </t>
    </r>
    <r>
      <rPr>
        <i/>
        <sz val="11"/>
        <color rgb="FF000000"/>
        <rFont val="Calibri"/>
        <family val="2"/>
        <charset val="238"/>
        <scheme val="minor"/>
      </rPr>
      <t>(súčet všetkých položiek)</t>
    </r>
    <r>
      <rPr>
        <b/>
        <sz val="11"/>
        <color rgb="FF000000"/>
        <rFont val="Calibri"/>
        <family val="2"/>
        <charset val="238"/>
        <scheme val="minor"/>
      </rPr>
      <t>:</t>
    </r>
  </si>
  <si>
    <r>
      <t>Celková cena za predmet zákazky</t>
    </r>
    <r>
      <rPr>
        <b/>
        <u/>
        <sz val="11"/>
        <color rgb="FF000000"/>
        <rFont val="Calibri"/>
        <family val="2"/>
        <charset val="238"/>
        <scheme val="minor"/>
      </rPr>
      <t xml:space="preserve"> v EUR s DPH</t>
    </r>
    <r>
      <rPr>
        <b/>
        <sz val="11"/>
        <color rgb="FF000000"/>
        <rFont val="Calibri"/>
        <family val="2"/>
        <charset val="238"/>
        <scheme val="minor"/>
      </rPr>
      <t xml:space="preserve"> (Návrh uchádzača na plnenie kritérií/Cenová ponuka):</t>
    </r>
  </si>
  <si>
    <t>Uchádzač vyhlasuje a predložením svojej ponuky potvrdzuje, že ním ponúkaný tovar spĺňa požiadavky na predmet zákazky uvedené v prílohe č. 2 SP - Technická špecifikácia a cenová kalkulácia/Návrh na plnenie kritéria.</t>
  </si>
  <si>
    <t>ks</t>
  </si>
  <si>
    <t>Rozmer uhlopriečky</t>
  </si>
  <si>
    <t>´´</t>
  </si>
  <si>
    <t>75´´</t>
  </si>
  <si>
    <t>Rozlíšenie: 4KUHD</t>
  </si>
  <si>
    <t>px</t>
  </si>
  <si>
    <t>Jas</t>
  </si>
  <si>
    <t>cd/m2</t>
  </si>
  <si>
    <t>Kontrastný pomer</t>
  </si>
  <si>
    <t>4000 : 1</t>
  </si>
  <si>
    <t>Pozorovací uhol</t>
  </si>
  <si>
    <t>°</t>
  </si>
  <si>
    <t>170° horizontálne / 170° vertikálne</t>
  </si>
  <si>
    <t>Typ podsvietenia/panela</t>
  </si>
  <si>
    <t>LED</t>
  </si>
  <si>
    <t>Ochranné sklo - tvrdené, min 7H, matné, antireflexné, odolné voči odtlačkom</t>
  </si>
  <si>
    <t>Počet dotykov</t>
  </si>
  <si>
    <t>Podpora dotyku prstom, perom</t>
  </si>
  <si>
    <t>Zvuk: Integrované reproduktory, minimálne 2 kusy</t>
  </si>
  <si>
    <t>W</t>
  </si>
  <si>
    <t>Podpora Google EDLA</t>
  </si>
  <si>
    <t>Procesor a pamäť: CPU 8-jadrový alebo ekvivalent</t>
  </si>
  <si>
    <t>RAM</t>
  </si>
  <si>
    <t>GB</t>
  </si>
  <si>
    <t>Úložisko</t>
  </si>
  <si>
    <t>LAN</t>
  </si>
  <si>
    <t>Wi-Fi</t>
  </si>
  <si>
    <t>2,4 / 5 GHz</t>
  </si>
  <si>
    <t>Slot OPS pre doplnenie Windows PC</t>
  </si>
  <si>
    <t>USB - A, USB - B dotykové, USB - C</t>
  </si>
  <si>
    <t>RJ45</t>
  </si>
  <si>
    <t>Obsah balenia: Displej, napájací kábel, HDMI kábel, USB kábel pre dotyk, min. 2 dotykové perá, držiak na stenu</t>
  </si>
  <si>
    <t>Bočné, obojstranné, rozmermi kompatibilné s interaktívnym dotykovým displejom s uhlopriečkou 75´´</t>
  </si>
  <si>
    <t>Povrch odolný proti poškriabaniu, keramický a magnetický</t>
  </si>
  <si>
    <t>Povrch vhodný na písanie suchými fixami</t>
  </si>
  <si>
    <t>Dodanie vrátane spojovacích materiálov a montáže</t>
  </si>
  <si>
    <t>Uhlopriečka</t>
  </si>
  <si>
    <t>SSD</t>
  </si>
  <si>
    <t>Bluetooth</t>
  </si>
  <si>
    <t>výkon procesora podľa CPU benchmark</t>
  </si>
  <si>
    <t>body</t>
  </si>
  <si>
    <t>Položka 1:   Interaktívny dotykový displej</t>
  </si>
  <si>
    <t>Položka 2:   Prídavné krídla pre interaktívny dotykový displej</t>
  </si>
  <si>
    <t>Položka 3:   Notebook</t>
  </si>
  <si>
    <t>Položka 4:   VR Sada</t>
  </si>
  <si>
    <t>Položka 5:   Softvér pre Virtuálnu realitu, typ 1</t>
  </si>
  <si>
    <t>Položka 6:   Softvér pre Virtuálnu realitu, typ 2</t>
  </si>
  <si>
    <t>Položka 7:  Vizualizér so softvérom</t>
  </si>
  <si>
    <t>9.</t>
  </si>
  <si>
    <t>Rozlíšenie FHD</t>
  </si>
  <si>
    <t>1920 x 1080</t>
  </si>
  <si>
    <t>Integrovaná grafická karta</t>
  </si>
  <si>
    <t>USB porty 3.0</t>
  </si>
  <si>
    <t>vrátane Windows 11 alebo ekvivalent</t>
  </si>
  <si>
    <t>7.</t>
  </si>
  <si>
    <t>8.</t>
  </si>
  <si>
    <t>10.</t>
  </si>
  <si>
    <t>11.</t>
  </si>
  <si>
    <t>3840 x 2160</t>
  </si>
  <si>
    <t>Dotyková technológia: Infrared (IR) alebo ekvivalent</t>
  </si>
  <si>
    <t>Integrovaný operačný systém</t>
  </si>
  <si>
    <t>Android 14</t>
  </si>
  <si>
    <t>3x</t>
  </si>
  <si>
    <t>Konektivita: HDMI</t>
  </si>
  <si>
    <t>Bluetooth 5.2</t>
  </si>
  <si>
    <t>Držiak na uchytenie na stenu, VESA, min. 800 x 400 mm, hmotnosť max. 53 kg</t>
  </si>
  <si>
    <t>Integrovaný systém digitálnej nástenky obsahujúca min. 35 vstavaných šablón na označenie pre jednoduché vytváranie obsahu</t>
  </si>
  <si>
    <t>Synchronizácia obsahu médií automaticky zo vzdialeného úložiska (Dropbox, Google Drive, OneDrive, FTP atď.)</t>
  </si>
  <si>
    <t>Vytváranie plánu prehrávania hodinovo, denne, týždenne alebo mesačne</t>
  </si>
  <si>
    <t>Zadávanie trvania prehrávania a dátum začatia / ukončenia</t>
  </si>
  <si>
    <t>Používanie rozvrhu na jednotlivé zariadenie alebo skupinu zariadení</t>
  </si>
  <si>
    <t>Súčasťou musí byť aj bezdrôtové zariadenie na možnosť súčasného zobrazenia min. 2 účastníkov</t>
  </si>
  <si>
    <t>Sledovanie stavu prehrávania zariadenia pomocou funkcie Vzdialená snímka, slovenská lokalizácia, trvalá licencia.  Možnosť hlasovania.</t>
  </si>
  <si>
    <t>Centralizovaná správa zariadení cez sieť. Konfigurácia nastavení zariadenia z centrálneho počítača</t>
  </si>
  <si>
    <t>33.</t>
  </si>
  <si>
    <t>Gymnázium Jána Chalupku Brezno - Modernizácia materiálno-technického vybavenia pre virtuálnu realitu</t>
  </si>
  <si>
    <t>Názov projektu:</t>
  </si>
  <si>
    <t>Modernizácia a rozvoj odborných učební Gymnázia J. Chalupku Brezno s dôrazom na prírodovedné odbory s využitím STEAM vrátane revitalizácie ihriska</t>
  </si>
  <si>
    <t>Obnovovacia frekvencia</t>
  </si>
  <si>
    <t>Hz</t>
  </si>
  <si>
    <t>Integrovaný mikrofón</t>
  </si>
  <si>
    <t>Životnosť batérie na jedno nabitie</t>
  </si>
  <si>
    <t>hod.</t>
  </si>
  <si>
    <t>Wifi</t>
  </si>
  <si>
    <t>Súčasťou je sada na prehrávanie 3D modelov, 2D obrázkov, PDF súborov, videí, 360° videí a zvukových stôp</t>
  </si>
  <si>
    <t>Každé z prostredí disponuje vyhodnocovacím systémom a podporuje multiplayer minimálne pre 20 používateľov</t>
  </si>
  <si>
    <t>Obsahuje minimálne 200 vyučovacích hodín a minimálne 2 jazykové mutácie z toho 1 jazyková lokalizácia musí byť Slovenčina</t>
  </si>
  <si>
    <t>Každá lekcia/hodina obsahuje 1 rôzne interaktívnu úlohu</t>
  </si>
  <si>
    <t>Ku každej vyučovacej hodine je k dispozícii test s 10 otázkami, z ktorých minimálne jedna je interaktívna</t>
  </si>
  <si>
    <t>Všetky vyučovacie hodiny slúžia ako otvorené šablóny, ktoré môže učiteľ upravovať</t>
  </si>
  <si>
    <t>Súčasťou sady je e-learningový portál</t>
  </si>
  <si>
    <t>Licencia je platná pre databázu minimálne 999 osôb</t>
  </si>
  <si>
    <t>Trvalá licencia s bezplatnou údržbou, vrátane neobmedzených a bezplatných aktualizácií</t>
  </si>
  <si>
    <t>Databáza obsahuje vzdelávacie materiály (lekcie) a 3D modely na výučbu cudzích jazykov, prírodných vied, histórie, geografie, spoločenských vied a technických predmetov pre základné a stredné školy</t>
  </si>
  <si>
    <t>Minimálny počet 3D modelov musí byť 35 000</t>
  </si>
  <si>
    <t>Obsahom e-learningu musí byť licencia pre učiteľa, licencia pre prístup študentov, kompatibilný so všetkými operačnými systémami (Windows, Android, iOS), profil používateľa s možnosťou pridať fotografiu, šifrovanie a ochranu heslom</t>
  </si>
  <si>
    <t xml:space="preserve">Požiadavky na databázu vzdelávacích materiálov: Databáza musí obsahovať vzdelávacie materiály (lekcie) pre výučbu nasledujúcich vzdelávacích oblastí: cudzie jazyky, prírodné vedy a spoločenské vedy. Vzdelávacie materiály musia byť kompatibilné minimálne s Microsoft Office, SMART Notebook, ActivInspire, OpenOffice a LibreOffice. Databáza pracovných listov vo formáte PDF. Databáza učebných materiálov pre použitie s interaktívnymi zariadeniami. Funkcia vytvárania testov. Možnosť vložiť učebné materiály, ktoré je možné ihneď publikovať. Audio a audiovizuálne pomôcky v bežne dostupných formátoch (mp3, mp4, avi a iné voľne dostupné formáty). Rozhranie učiteľa musí umožňovať plný prístup k úlohám, testom a udalostiam súvisiacim s výučbou. Systém musí umožňovať zobrazenie všetkých dostupných úloh a testov, vrátane možnosti ich úpravy a správy. Udalosti musia byť spravovateľné s možnosťou nastavenia začiatku, konca a typu udalosti (oznámenia triedy, oznámenia predmetu, oznámenia celej školy), vrátane názvu. Rozhranie pre študentov musí umožňovať prístup k úlohám, testom a udalostiam súvisiacim s výučbou. Funkcia priameho prepojenia prostredníctvom ikony na modelovací nástroj na vytváranie 3D návrhov z 2D výkresov, zameraná na prípravu modelov pre 3D tlač. Používatelia môžu kresliť alebo importovať obrázky a potom ich upravovať do 3D podoby. Export do formátu min. *.stl, *.obj, *.gcode je možný. Jednotlivé špecializované aplikácie musia byť dostupné aj vo forme rozšírenej reality. </t>
  </si>
  <si>
    <t>Možnosť vytvorenia vlastnej knižnice, min. 1 600 3D modelov rozdelené do kategórií: Biológia človeka, zvierat a rastlín, Paleontológia, Fyzika, Chémia, Geológia, Vesmír, Geometria, Kultúra</t>
  </si>
  <si>
    <t>12.</t>
  </si>
  <si>
    <t>13.</t>
  </si>
  <si>
    <t>14.</t>
  </si>
  <si>
    <t>15.</t>
  </si>
  <si>
    <t>16.</t>
  </si>
  <si>
    <t>17.</t>
  </si>
  <si>
    <t>18.</t>
  </si>
  <si>
    <t>19.</t>
  </si>
  <si>
    <t>20.</t>
  </si>
  <si>
    <t>21.</t>
  </si>
  <si>
    <t>22.</t>
  </si>
  <si>
    <t>Možnosť výberu jazyka v 3D modeloch</t>
  </si>
  <si>
    <t xml:space="preserve">Jednoduché poznámky na vysvetlenie  3D modelu </t>
  </si>
  <si>
    <t>3D modely musí byť možné prehrávať vo VR aj AR režime</t>
  </si>
  <si>
    <t>Zdieľanie 3D obsahu so študentmi pomocou QR kódov</t>
  </si>
  <si>
    <t>3D model prepojený na  ďalšie súvisiace 3D modely</t>
  </si>
  <si>
    <t>Možnosť filtrovať 3D modely podľa ročníka (1. stupeň, 2stupeň, stredná škola)</t>
  </si>
  <si>
    <t>Softvér pre virtuálnu realitu musí pozostávať z min. 15 systémov ľudského tela s min. 14 000 štruktúrami,min. 550 animácií svalov a orgánov</t>
  </si>
  <si>
    <t>Multiplatformový modul pre viacerých používateľov</t>
  </si>
  <si>
    <t>Dostupný vo viacerých jazykoch s možnosťou kombinácie dvoch jazykov súčasne</t>
  </si>
  <si>
    <t>Prepínanie medzi mužskými a ženskými modelmi v reálnom čase</t>
  </si>
  <si>
    <t>3D maľovanie</t>
  </si>
  <si>
    <t>Nástroj na rast nádorov</t>
  </si>
  <si>
    <t>Kvízový modul musí podporovať učenie prostredníctvom interaktívnych, klinicky zameraných kvízov</t>
  </si>
  <si>
    <t>Trvalá licencia na 1 zariadenie</t>
  </si>
  <si>
    <t>Kamera:  min. 1/3,06" CMOS</t>
  </si>
  <si>
    <t>Celkový počet pixelov: min. 13 megapixelov</t>
  </si>
  <si>
    <t>Výstupné rozlíšenie: min. 4K</t>
  </si>
  <si>
    <t>Snímková frekvencia: Full HD 1080p pri 60 fps 4K pri min. 30 fps</t>
  </si>
  <si>
    <t>Priblíženie: min. 29-násobné digitálne priblíženie (pomocou tlačidla)</t>
  </si>
  <si>
    <t>Zabudovaný mikrofón a LED lampa</t>
  </si>
  <si>
    <t>Bezdrôtové pripojenie pomocou Wifi</t>
  </si>
  <si>
    <t>Vstavaná batéria</t>
  </si>
  <si>
    <t>Kapacita zariadenia: min. 36 tabletov alebo notebookov do 15,6″</t>
  </si>
  <si>
    <t>Položka 8:   Nabíjacia stanica</t>
  </si>
  <si>
    <t>cm</t>
  </si>
  <si>
    <t>26,5 x 48,5 x 41,0</t>
  </si>
  <si>
    <t>Rozmer police</t>
  </si>
  <si>
    <t>Odnímateľné deliace priečky zariadení (štandardná rozteč deliacich priečok min. 3,0 cm)</t>
  </si>
  <si>
    <t>Typ nabíjania: Adaptívne inteligentné nabíjanie</t>
  </si>
  <si>
    <t>Uzamykateľné dvere: Áno, dvere s trojbodovým zámkom</t>
  </si>
  <si>
    <t>Minimálne rozmery: Š = 63,0 cm, D = 61,0 cm, V = 107,0 cm</t>
  </si>
  <si>
    <t>Hmotnosť</t>
  </si>
  <si>
    <t>kg</t>
  </si>
  <si>
    <t>Správa káblov: Samostatné držiaky AC adaptéra a bezpečný káblový kanál</t>
  </si>
  <si>
    <t>Kolesá: min. 4″ kolieska</t>
  </si>
  <si>
    <t>Uzamykateľné</t>
  </si>
  <si>
    <t>Bezpečnostná certifikácia: Certifikácia UL 60950-1 alebo ekvivalent</t>
  </si>
  <si>
    <t>23.</t>
  </si>
  <si>
    <t>24.</t>
  </si>
  <si>
    <t>25.</t>
  </si>
  <si>
    <t>26.</t>
  </si>
  <si>
    <t>27.</t>
  </si>
  <si>
    <t>28.</t>
  </si>
  <si>
    <t>29.</t>
  </si>
  <si>
    <t>30.</t>
  </si>
  <si>
    <t>31.</t>
  </si>
  <si>
    <t>32.</t>
  </si>
  <si>
    <t>Uchádzačom ponúknuté parametre (uchádzač uvedie ku každej položke/parametru hodnotu/funkcionalitu ponúkaného produktu, t.j. opis vlastností produktu tak, aby bolo možné posúdiť splnenie požiadaviek na daný produkt)</t>
  </si>
  <si>
    <t xml:space="preserve">Uchádzačom ponúknuté parametre (uchádzač uvedie ku každej položke/parametru hodnotu/funkcionalitu ponúkaného produktu, t.j. opis vlastností produktu tak, aby bolo možné posúdiť splnenie požiadaviek na daný produkt) </t>
  </si>
  <si>
    <t>mesiac</t>
  </si>
  <si>
    <t>Záručná lehota</t>
  </si>
  <si>
    <t>Kapacita pamäte</t>
  </si>
  <si>
    <t>Trvalá multilicencia pre min. 20 zariadení</t>
  </si>
  <si>
    <t>Softvér musí byť kompatibilný s VR zariadeniami v Položke 4</t>
  </si>
  <si>
    <t>5.</t>
  </si>
  <si>
    <t>vrátane kancelárskeho softvéru Microsoft Office, alebo ekvivalent</t>
  </si>
  <si>
    <t>Záručná lehota na hardware</t>
  </si>
  <si>
    <t>Zariadenie musí byť kompatibilné s Položkami 1, 3, 5, 6, 7, 8</t>
  </si>
  <si>
    <t>Zariadenie musí byť kompatibilné s Položkou 3</t>
  </si>
  <si>
    <r>
      <t xml:space="preserve">Označenie (výrobná značka, typ, model) ponúkaného tovaru: </t>
    </r>
    <r>
      <rPr>
        <i/>
        <sz val="11"/>
        <color rgb="FFFF0000"/>
        <rFont val="Calibri"/>
        <family val="2"/>
        <charset val="238"/>
        <scheme val="minor"/>
      </rPr>
      <t>doplní uchádzač</t>
    </r>
  </si>
  <si>
    <r>
      <rPr>
        <b/>
        <sz val="11"/>
        <rFont val="Calibri"/>
        <family val="2"/>
        <charset val="238"/>
        <scheme val="minor"/>
      </rPr>
      <t>Označenie (výrobná značka, typ, model) ponúkaného tovaru:</t>
    </r>
    <r>
      <rPr>
        <b/>
        <sz val="11"/>
        <color rgb="FFFF0000"/>
        <rFont val="Calibri"/>
        <family val="2"/>
        <charset val="238"/>
        <scheme val="minor"/>
      </rPr>
      <t xml:space="preserve"> </t>
    </r>
    <r>
      <rPr>
        <i/>
        <sz val="11"/>
        <color rgb="FFFF0000"/>
        <rFont val="Calibri"/>
        <family val="2"/>
        <charset val="238"/>
        <scheme val="minor"/>
      </rPr>
      <t>doplní uchádzač</t>
    </r>
  </si>
  <si>
    <t>Príloha č. 2 SP_Technická špecifikácia a cenová kalkulácia/Návrh na plnenie kritériá</t>
  </si>
  <si>
    <t>Vyplní uchádzač</t>
  </si>
  <si>
    <r>
      <t xml:space="preserve">Uchádzač vyplní bunky označené žltou farbou. </t>
    </r>
    <r>
      <rPr>
        <sz val="9"/>
        <rFont val="Calibri"/>
        <family val="2"/>
        <charset val="238"/>
        <scheme val="minor"/>
      </rPr>
      <t xml:space="preserve">POZNÁMKA k vypracovaniu opisu: Opis predmetu zákazky musí byť vypracovaný v súlade so zákonom o verejnom obstarávaní, nesmie sa odkazovať na konkrétne produkty a výrobcov, parametre by mali byť špecifikované ako minimálne požiadavky na predmet zákazky, t.j. minimálne hodnoty/maximálne hodnoty/rozpätie hodnôt. Každá požiadavka musí byť relevantne odôvodniteľná. Je potrebné uvádzať také parametre, ktoré zabezpečia účel, na ktorý má byť daný tovar používaný. Parametre, ktoré sú nepodstatné nie je potrebné uvádzať. </t>
    </r>
  </si>
  <si>
    <t xml:space="preserve">Uchádzač doplní údaje – potvrdí slovom "áno"/"nie resp. požadovaný parameter </t>
  </si>
  <si>
    <r>
      <t xml:space="preserve">Označenie (výrobná značka,typ,model) ponúkaného tovaru: </t>
    </r>
    <r>
      <rPr>
        <i/>
        <sz val="11"/>
        <color rgb="FFFF0000"/>
        <rFont val="Calibri"/>
        <family val="2"/>
        <charset val="238"/>
        <scheme val="minor"/>
      </rPr>
      <t>doplní uchádzač</t>
    </r>
  </si>
  <si>
    <r>
      <rPr>
        <b/>
        <sz val="11"/>
        <rFont val="Calibri"/>
        <family val="2"/>
        <charset val="238"/>
        <scheme val="minor"/>
      </rPr>
      <t>Označenie (výrobná značka, typ, model) ponúkaného tovaru</t>
    </r>
    <r>
      <rPr>
        <sz val="11"/>
        <rFont val="Calibri"/>
        <family val="2"/>
        <charset val="238"/>
        <scheme val="minor"/>
      </rPr>
      <t xml:space="preserve">: </t>
    </r>
    <r>
      <rPr>
        <i/>
        <sz val="11"/>
        <color rgb="FFFF0000"/>
        <rFont val="Calibri"/>
        <family val="2"/>
        <charset val="238"/>
        <scheme val="minor"/>
      </rPr>
      <t>doplní uchádzač</t>
    </r>
  </si>
  <si>
    <r>
      <rPr>
        <u/>
        <sz val="9"/>
        <rFont val="Calibri"/>
        <family val="2"/>
        <charset val="238"/>
        <scheme val="minor"/>
      </rPr>
      <t>Upozornenie</t>
    </r>
    <r>
      <rPr>
        <sz val="9"/>
        <rFont val="Calibri"/>
        <family val="2"/>
        <charset val="238"/>
        <scheme val="minor"/>
      </rPr>
      <t>: Verejný obstarávateľ požaduje v rámci každého predmetu zákazky aj  - dovoz, montáž, inštaláciu (tam, kde je to relevantné), zaškolenie (tam, kde je to relevantné). Sumu na uvedené služby zohľadní uchádzač vo svojej celkovej ponukovej cene, nakoľko tieto služby nie sú samostatnou položkou technickej špecifikácie a cenovej kalkulácie. Uchádzač je povinný uviesť názov a typové označenie výrobku.</t>
    </r>
  </si>
  <si>
    <t>požaduje sa</t>
  </si>
  <si>
    <t xml:space="preserve">V prípade, ak uchádzač je zdaniteľnou osobou pre DPH, uvedie v časti „Celková cena za predmet zákazky v EUR s DPH“ sumu z časti „Celková cena za predmet zákazky v EUR bez DPH“ navýšenú o aktuálne platnú sadzbu DPH. </t>
  </si>
  <si>
    <t xml:space="preserve">V prípade, ak uchádzač nie je zdaniteľnou osobou pre DPH, uvedie v časti „Celková cena za predmet zákazky v EUR s DPH“ rovnakú sumu ako uviedol v časti „Celková cena za predmet zákazky v EUR bez DPH“. </t>
  </si>
  <si>
    <t>V prípade, ak je uchádzač zahraničnou osobou, uvedie v časti „Celková cena za predmet zákazky v EUR s DPH“ sumu z časti „Celková cena za predmet zákazky v EUR bez DPH“ (bez DPH platnej v krajine sídla uchádzača) navýšenú o aktuálne platnú sadzbu DPH v SR (DPH odvádza v prípade úspešnosti jeho ponuky verejný obstarávateľ).</t>
  </si>
  <si>
    <r>
      <t>Poznámka: 
- dátum musí byť aktuálny vo vzťahu ku dňu uplynutia lehoty na predkladanie ponúk;
- návrh uchádzača na plnenie kritérií/cenová ponuka musí byť</t>
    </r>
    <r>
      <rPr>
        <sz val="10"/>
        <color rgb="FFFF0000"/>
        <rFont val="Calibri"/>
        <family val="2"/>
        <charset val="238"/>
        <scheme val="minor"/>
      </rPr>
      <t xml:space="preserve"> v zmysle SP vložený/á do systému JOSEPHINE vo formáte </t>
    </r>
    <r>
      <rPr>
        <b/>
        <sz val="10"/>
        <color rgb="FFFF0000"/>
        <rFont val="Calibri"/>
        <family val="2"/>
        <charset val="238"/>
        <scheme val="minor"/>
      </rPr>
      <t xml:space="preserve">.pdf </t>
    </r>
    <r>
      <rPr>
        <sz val="10"/>
        <color rgb="FFFF0000"/>
        <rFont val="Calibri"/>
        <family val="2"/>
        <charset val="238"/>
        <scheme val="minor"/>
      </rPr>
      <t>a .</t>
    </r>
    <r>
      <rPr>
        <b/>
        <sz val="10"/>
        <color rgb="FFFF0000"/>
        <rFont val="Calibri"/>
        <family val="2"/>
        <charset val="238"/>
        <scheme val="minor"/>
      </rPr>
      <t>xlx/.xlxs</t>
    </r>
    <r>
      <rPr>
        <sz val="10"/>
        <color theme="1"/>
        <rFont val="Calibri"/>
        <family val="2"/>
        <charset val="238"/>
        <scheme val="minor"/>
      </rPr>
      <t xml:space="preserve">“;
- </t>
    </r>
    <r>
      <rPr>
        <b/>
        <sz val="10"/>
        <color rgb="FFFF0000"/>
        <rFont val="Calibri"/>
        <family val="2"/>
        <charset val="238"/>
        <scheme val="minor"/>
      </rPr>
      <t>uchádzač zaokrúhli svoje návrhy v zmysle matematických pravidiel na 2 desatinné miesta</t>
    </r>
    <r>
      <rPr>
        <sz val="10"/>
        <color theme="1"/>
        <rFont val="Calibri"/>
        <family val="2"/>
        <charset val="238"/>
        <scheme val="minor"/>
      </rPr>
      <t>.</t>
    </r>
  </si>
  <si>
    <t>2.</t>
  </si>
  <si>
    <t xml:space="preserve">VR Sada v zložení - VR okuliare, počet VR okuliarov v 1 sade </t>
  </si>
  <si>
    <t>Ručné ovládače k 1 kusu okuliarov, počet ovládačov k 1 kusu okuliarov</t>
  </si>
  <si>
    <t>spolu minimálne 8 kusov/sada</t>
  </si>
  <si>
    <t>VR Sada umožňuje vo forme full-body avatara možnosť prenášať a skladať predmety, spúšťať animácie a vykonávať pracovné postupy</t>
  </si>
  <si>
    <t>Možnosť spustenia virtuálnych lekcií/hodín vo VR zariadení</t>
  </si>
  <si>
    <t>3.</t>
  </si>
  <si>
    <t>4.</t>
  </si>
  <si>
    <t>6.</t>
  </si>
  <si>
    <r>
      <rPr>
        <b/>
        <sz val="11"/>
        <color rgb="FFFF0000"/>
        <rFont val="Calibri"/>
        <family val="2"/>
        <charset val="238"/>
        <scheme val="minor"/>
      </rPr>
      <t>Softvérové riešenie</t>
    </r>
    <r>
      <rPr>
        <sz val="11"/>
        <color rgb="FFFF0000"/>
        <rFont val="Calibri"/>
        <family val="2"/>
        <charset val="238"/>
        <scheme val="minor"/>
      </rPr>
      <t xml:space="preserve"> - VR Sada obsahuje špecializované aplikácie s trvalou licenciou pre predmety: Chémia, Fyzika, História, Geografia, Matematika, Biológia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</si>
</sst>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quot;"/>
  </numFmts>
  <fonts count="27" x14ac:knownFonts="1">
    <font>
      <sz val="11"/>
      <color theme="1"/>
      <name val="Calibri"/>
      <family val="2"/>
      <charset val="238"/>
      <scheme val="minor"/>
    </font>
    <font>
      <b/>
      <sz val="11"/>
      <color theme="1"/>
      <name val="Calibri"/>
      <family val="2"/>
      <charset val="238"/>
      <scheme val="minor"/>
    </font>
    <font>
      <sz val="8"/>
      <name val="Calibri"/>
      <family val="2"/>
      <charset val="238"/>
      <scheme val="minor"/>
    </font>
    <font>
      <sz val="11"/>
      <color rgb="FFFF0000"/>
      <name val="Calibri"/>
      <family val="2"/>
      <charset val="238"/>
      <scheme val="minor"/>
    </font>
    <font>
      <b/>
      <sz val="11"/>
      <name val="Calibri"/>
      <family val="2"/>
      <charset val="238"/>
      <scheme val="minor"/>
    </font>
    <font>
      <b/>
      <sz val="11"/>
      <color rgb="FF000000"/>
      <name val="Calibri"/>
      <family val="2"/>
      <charset val="238"/>
      <scheme val="minor"/>
    </font>
    <font>
      <b/>
      <u/>
      <sz val="11"/>
      <color rgb="FF000000"/>
      <name val="Calibri"/>
      <family val="2"/>
      <charset val="238"/>
      <scheme val="minor"/>
    </font>
    <font>
      <i/>
      <sz val="11"/>
      <color rgb="FF000000"/>
      <name val="Calibri"/>
      <family val="2"/>
      <charset val="238"/>
      <scheme val="minor"/>
    </font>
    <font>
      <sz val="11"/>
      <color rgb="FF000000"/>
      <name val="Calibri"/>
      <family val="2"/>
      <charset val="238"/>
      <scheme val="minor"/>
    </font>
    <font>
      <b/>
      <sz val="11"/>
      <color rgb="FFFF0000"/>
      <name val="Calibri"/>
      <family val="2"/>
      <charset val="238"/>
      <scheme val="minor"/>
    </font>
    <font>
      <sz val="11"/>
      <name val="Calibri"/>
      <family val="2"/>
      <scheme val="minor"/>
    </font>
    <font>
      <b/>
      <sz val="18"/>
      <color theme="1"/>
      <name val="Calibri"/>
      <family val="2"/>
      <charset val="238"/>
      <scheme val="minor"/>
    </font>
    <font>
      <sz val="11"/>
      <name val="Calibri"/>
      <family val="2"/>
      <charset val="238"/>
      <scheme val="minor"/>
    </font>
    <font>
      <sz val="11"/>
      <color theme="1"/>
      <name val="Aptos Narrow"/>
      <family val="2"/>
    </font>
    <font>
      <i/>
      <sz val="11"/>
      <color rgb="FFFF0000"/>
      <name val="Calibri"/>
      <family val="2"/>
      <charset val="238"/>
      <scheme val="minor"/>
    </font>
    <font>
      <sz val="9"/>
      <name val="Calibri"/>
      <family val="2"/>
      <charset val="238"/>
      <scheme val="minor"/>
    </font>
    <font>
      <sz val="9"/>
      <color theme="1"/>
      <name val="Calibri"/>
      <family val="2"/>
      <charset val="238"/>
      <scheme val="minor"/>
    </font>
    <font>
      <b/>
      <u/>
      <sz val="9"/>
      <color rgb="FFFF0000"/>
      <name val="Calibri"/>
      <family val="2"/>
      <charset val="238"/>
      <scheme val="minor"/>
    </font>
    <font>
      <b/>
      <sz val="12"/>
      <color theme="1"/>
      <name val="Calibri"/>
      <family val="2"/>
      <charset val="238"/>
      <scheme val="minor"/>
    </font>
    <font>
      <b/>
      <sz val="12"/>
      <name val="Calibri"/>
      <family val="2"/>
      <charset val="238"/>
      <scheme val="minor"/>
    </font>
    <font>
      <sz val="12"/>
      <color rgb="FFFF0000"/>
      <name val="Calibri"/>
      <family val="2"/>
      <charset val="238"/>
      <scheme val="minor"/>
    </font>
    <font>
      <u/>
      <sz val="9"/>
      <name val="Calibri"/>
      <family val="2"/>
      <charset val="238"/>
      <scheme val="minor"/>
    </font>
    <font>
      <sz val="10"/>
      <color rgb="FF000000"/>
      <name val="Calibri"/>
      <family val="2"/>
      <charset val="238"/>
      <scheme val="minor"/>
    </font>
    <font>
      <sz val="10"/>
      <color theme="1"/>
      <name val="Calibri"/>
      <family val="2"/>
      <charset val="238"/>
      <scheme val="minor"/>
    </font>
    <font>
      <sz val="10"/>
      <color rgb="FFFF0000"/>
      <name val="Calibri"/>
      <family val="2"/>
      <charset val="238"/>
      <scheme val="minor"/>
    </font>
    <font>
      <b/>
      <sz val="10"/>
      <color rgb="FFFF0000"/>
      <name val="Calibri"/>
      <family val="2"/>
      <charset val="238"/>
      <scheme val="minor"/>
    </font>
    <font>
      <sz val="11"/>
      <color rgb="FFFF0000"/>
      <name val="Calibri"/>
      <family val="2"/>
      <scheme val="minor"/>
    </font>
  </fonts>
  <fills count="5">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123">
    <xf numFmtId="0" fontId="0" fillId="0" borderId="0" xfId="0"/>
    <xf numFmtId="0" fontId="1" fillId="0" borderId="1" xfId="0" applyFont="1" applyBorder="1" applyAlignment="1">
      <alignment horizontal="right"/>
    </xf>
    <xf numFmtId="0" fontId="1" fillId="2" borderId="1" xfId="0" applyFont="1" applyFill="1" applyBorder="1" applyAlignment="1">
      <alignment vertical="center"/>
    </xf>
    <xf numFmtId="0" fontId="1" fillId="2" borderId="7" xfId="0" applyFont="1" applyFill="1" applyBorder="1" applyAlignment="1">
      <alignment vertical="center"/>
    </xf>
    <xf numFmtId="0" fontId="10" fillId="0" borderId="1" xfId="0" applyFont="1" applyBorder="1" applyAlignment="1">
      <alignment horizontal="center" vertical="center" wrapText="1"/>
    </xf>
    <xf numFmtId="164" fontId="0" fillId="0" borderId="0" xfId="0" applyNumberFormat="1"/>
    <xf numFmtId="164" fontId="0" fillId="4" borderId="3" xfId="0" applyNumberFormat="1" applyFill="1" applyBorder="1" applyAlignment="1">
      <alignment horizontal="center" vertical="center"/>
    </xf>
    <xf numFmtId="0" fontId="0" fillId="0" borderId="3" xfId="0" applyBorder="1" applyAlignment="1">
      <alignment horizontal="left" vertical="top" wrapText="1"/>
    </xf>
    <xf numFmtId="0" fontId="10" fillId="0" borderId="0" xfId="0" applyFont="1" applyAlignment="1">
      <alignment horizontal="center" vertical="center" wrapText="1"/>
    </xf>
    <xf numFmtId="0" fontId="9" fillId="3" borderId="3" xfId="0" applyFont="1" applyFill="1" applyBorder="1" applyAlignment="1">
      <alignment horizontal="center" vertical="center" wrapText="1"/>
    </xf>
    <xf numFmtId="17" fontId="10" fillId="0" borderId="1" xfId="0" applyNumberFormat="1" applyFont="1" applyBorder="1" applyAlignment="1">
      <alignment horizontal="center" vertical="center" wrapText="1"/>
    </xf>
    <xf numFmtId="0" fontId="0" fillId="0" borderId="3" xfId="0"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right"/>
    </xf>
    <xf numFmtId="0" fontId="0" fillId="3" borderId="14" xfId="0" applyFill="1" applyBorder="1"/>
    <xf numFmtId="0" fontId="0" fillId="3" borderId="16" xfId="0" applyFill="1" applyBorder="1"/>
    <xf numFmtId="0" fontId="1" fillId="0" borderId="1" xfId="0" applyFont="1" applyBorder="1" applyAlignment="1">
      <alignment horizontal="center" vertical="center"/>
    </xf>
    <xf numFmtId="0" fontId="0" fillId="0" borderId="6" xfId="0" applyBorder="1" applyAlignment="1">
      <alignment horizontal="left" vertical="top" wrapText="1"/>
    </xf>
    <xf numFmtId="0" fontId="1" fillId="0" borderId="0" xfId="0" applyFont="1" applyAlignment="1">
      <alignment horizontal="right"/>
    </xf>
    <xf numFmtId="0" fontId="12" fillId="0" borderId="1" xfId="0" applyFont="1" applyBorder="1" applyAlignment="1">
      <alignment horizontal="center" vertical="center" wrapText="1"/>
    </xf>
    <xf numFmtId="0" fontId="0" fillId="0" borderId="1" xfId="0" applyBorder="1" applyAlignment="1">
      <alignment horizontal="left" vertical="top" wrapText="1"/>
    </xf>
    <xf numFmtId="49" fontId="10" fillId="0" borderId="1" xfId="0" applyNumberFormat="1" applyFont="1" applyBorder="1" applyAlignment="1">
      <alignment horizontal="center" vertical="center" wrapText="1"/>
    </xf>
    <xf numFmtId="3" fontId="10" fillId="0" borderId="1" xfId="0" applyNumberFormat="1" applyFont="1" applyBorder="1" applyAlignment="1">
      <alignment horizontal="center" vertical="center" wrapText="1"/>
    </xf>
    <xf numFmtId="49" fontId="1" fillId="2" borderId="7" xfId="0" applyNumberFormat="1" applyFont="1" applyFill="1" applyBorder="1" applyAlignment="1">
      <alignment horizontal="left" vertical="center"/>
    </xf>
    <xf numFmtId="2" fontId="0" fillId="0" borderId="0" xfId="0" applyNumberFormat="1"/>
    <xf numFmtId="2" fontId="0" fillId="0" borderId="3" xfId="0" applyNumberFormat="1" applyBorder="1" applyAlignment="1">
      <alignment horizontal="center" vertical="center" wrapText="1"/>
    </xf>
    <xf numFmtId="2" fontId="13" fillId="0" borderId="3" xfId="0" applyNumberFormat="1" applyFont="1" applyBorder="1" applyAlignment="1">
      <alignment horizontal="center" vertical="center" wrapText="1"/>
    </xf>
    <xf numFmtId="2" fontId="1" fillId="3" borderId="1" xfId="0" applyNumberFormat="1" applyFont="1" applyFill="1" applyBorder="1"/>
    <xf numFmtId="2" fontId="0" fillId="0" borderId="1" xfId="0" applyNumberFormat="1" applyBorder="1" applyAlignment="1">
      <alignment horizontal="center" vertical="center" wrapText="1"/>
    </xf>
    <xf numFmtId="2" fontId="1" fillId="0" borderId="0" xfId="0" applyNumberFormat="1" applyFont="1"/>
    <xf numFmtId="2" fontId="0" fillId="3" borderId="0" xfId="0" applyNumberFormat="1" applyFill="1"/>
    <xf numFmtId="2" fontId="0" fillId="3" borderId="17" xfId="0" applyNumberFormat="1" applyFill="1" applyBorder="1"/>
    <xf numFmtId="0" fontId="1" fillId="0" borderId="1" xfId="0" applyFont="1" applyBorder="1" applyAlignment="1">
      <alignment horizontal="right" vertical="center"/>
    </xf>
    <xf numFmtId="0" fontId="1" fillId="0" borderId="0" xfId="0" applyFont="1"/>
    <xf numFmtId="0" fontId="4" fillId="3" borderId="1" xfId="0" applyFont="1" applyFill="1" applyBorder="1" applyAlignment="1">
      <alignment horizontal="center" vertical="top" wrapText="1"/>
    </xf>
    <xf numFmtId="0" fontId="9" fillId="3" borderId="1" xfId="0" applyFont="1" applyFill="1" applyBorder="1" applyAlignment="1">
      <alignment horizontal="center" vertical="top" wrapText="1"/>
    </xf>
    <xf numFmtId="0" fontId="12" fillId="3" borderId="1" xfId="0" applyFont="1" applyFill="1" applyBorder="1" applyAlignment="1">
      <alignment horizontal="center" vertical="top" wrapText="1"/>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3" fillId="0" borderId="3" xfId="0" applyFont="1" applyBorder="1" applyAlignment="1">
      <alignment horizontal="left" vertical="top" wrapText="1"/>
    </xf>
    <xf numFmtId="0" fontId="26" fillId="0" borderId="3" xfId="0" applyFont="1" applyBorder="1" applyAlignment="1">
      <alignment horizontal="left" vertical="top" wrapText="1"/>
    </xf>
    <xf numFmtId="2" fontId="26" fillId="0" borderId="3" xfId="0" applyNumberFormat="1" applyFont="1" applyBorder="1" applyAlignment="1">
      <alignment horizontal="center" vertical="center" wrapText="1"/>
    </xf>
    <xf numFmtId="0" fontId="26" fillId="0" borderId="1" xfId="0" applyFont="1" applyBorder="1" applyAlignment="1">
      <alignment horizontal="center" vertical="center" wrapText="1"/>
    </xf>
    <xf numFmtId="0" fontId="26" fillId="0" borderId="3" xfId="0" applyFont="1" applyBorder="1" applyAlignment="1">
      <alignment horizontal="left" vertical="center" wrapText="1"/>
    </xf>
    <xf numFmtId="0" fontId="3" fillId="0" borderId="3" xfId="0" applyFont="1" applyBorder="1" applyAlignment="1">
      <alignment horizontal="left" vertical="center" wrapText="1"/>
    </xf>
    <xf numFmtId="0" fontId="23" fillId="0" borderId="10" xfId="0" applyFont="1" applyBorder="1" applyAlignment="1">
      <alignment horizontal="left" vertical="center" wrapText="1"/>
    </xf>
    <xf numFmtId="0" fontId="23" fillId="0" borderId="11" xfId="0" applyFont="1" applyBorder="1" applyAlignment="1">
      <alignment horizontal="left" vertical="center" wrapText="1"/>
    </xf>
    <xf numFmtId="0" fontId="23" fillId="0" borderId="12" xfId="0" applyFont="1" applyBorder="1" applyAlignment="1">
      <alignment horizontal="left" vertical="center" wrapText="1"/>
    </xf>
    <xf numFmtId="0" fontId="23" fillId="0" borderId="14" xfId="0" applyFont="1" applyBorder="1" applyAlignment="1">
      <alignment horizontal="left" vertical="center" wrapText="1"/>
    </xf>
    <xf numFmtId="0" fontId="23" fillId="0" borderId="0" xfId="0" applyFont="1" applyAlignment="1">
      <alignment horizontal="left" vertical="center" wrapText="1"/>
    </xf>
    <xf numFmtId="0" fontId="23" fillId="0" borderId="15" xfId="0" applyFont="1" applyBorder="1" applyAlignment="1">
      <alignment horizontal="left" vertical="center" wrapText="1"/>
    </xf>
    <xf numFmtId="0" fontId="23" fillId="0" borderId="16" xfId="0" applyFont="1" applyBorder="1" applyAlignment="1">
      <alignment horizontal="left" vertical="center" wrapText="1"/>
    </xf>
    <xf numFmtId="0" fontId="23" fillId="0" borderId="17" xfId="0" applyFont="1" applyBorder="1" applyAlignment="1">
      <alignment horizontal="left" vertical="center" wrapText="1"/>
    </xf>
    <xf numFmtId="0" fontId="23" fillId="0" borderId="18" xfId="0" applyFont="1" applyBorder="1" applyAlignment="1">
      <alignment horizontal="left" vertical="center" wrapText="1"/>
    </xf>
    <xf numFmtId="0" fontId="1" fillId="0" borderId="7"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7" fillId="0" borderId="7" xfId="0" applyFont="1" applyBorder="1" applyAlignment="1">
      <alignment horizontal="left" vertical="center" wrapText="1"/>
    </xf>
    <xf numFmtId="0" fontId="17" fillId="0" borderId="4" xfId="0" applyFont="1" applyBorder="1" applyAlignment="1">
      <alignment horizontal="left" vertical="center" wrapText="1"/>
    </xf>
    <xf numFmtId="0" fontId="17" fillId="0" borderId="5" xfId="0" applyFont="1" applyBorder="1" applyAlignment="1">
      <alignment horizontal="left" vertical="center" wrapText="1"/>
    </xf>
    <xf numFmtId="0" fontId="0" fillId="0" borderId="0" xfId="0" applyAlignment="1">
      <alignment horizontal="center" vertical="center"/>
    </xf>
    <xf numFmtId="0" fontId="22" fillId="0" borderId="7" xfId="0" applyFont="1" applyBorder="1" applyAlignment="1">
      <alignment horizontal="left" vertical="center" wrapText="1"/>
    </xf>
    <xf numFmtId="0" fontId="22" fillId="0" borderId="4" xfId="0" applyFont="1" applyBorder="1" applyAlignment="1">
      <alignment horizontal="left" vertical="center" wrapText="1"/>
    </xf>
    <xf numFmtId="0" fontId="22" fillId="0" borderId="5" xfId="0" applyFont="1" applyBorder="1" applyAlignment="1">
      <alignment horizontal="left" vertical="center" wrapText="1"/>
    </xf>
    <xf numFmtId="0" fontId="22" fillId="0" borderId="7" xfId="0" applyFont="1" applyBorder="1" applyAlignment="1">
      <alignment horizontal="left" wrapText="1"/>
    </xf>
    <xf numFmtId="0" fontId="22" fillId="0" borderId="4" xfId="0" applyFont="1" applyBorder="1" applyAlignment="1">
      <alignment horizontal="left" wrapText="1"/>
    </xf>
    <xf numFmtId="0" fontId="22" fillId="0" borderId="5" xfId="0" applyFont="1" applyBorder="1" applyAlignment="1">
      <alignment horizontal="left" wrapText="1"/>
    </xf>
    <xf numFmtId="0" fontId="23" fillId="0" borderId="24" xfId="0" applyFont="1" applyBorder="1" applyAlignment="1">
      <alignment horizontal="left" vertical="center" wrapText="1"/>
    </xf>
    <xf numFmtId="0" fontId="23" fillId="0" borderId="19" xfId="0" applyFont="1" applyBorder="1" applyAlignment="1">
      <alignment horizontal="left" vertical="center" wrapText="1"/>
    </xf>
    <xf numFmtId="0" fontId="23" fillId="0" borderId="20" xfId="0" applyFont="1" applyBorder="1" applyAlignment="1">
      <alignment horizontal="left" vertical="center" wrapText="1"/>
    </xf>
    <xf numFmtId="0" fontId="23" fillId="3" borderId="8" xfId="0" applyFont="1" applyFill="1" applyBorder="1"/>
    <xf numFmtId="0" fontId="23" fillId="3" borderId="9" xfId="0" applyFont="1" applyFill="1" applyBorder="1"/>
    <xf numFmtId="0" fontId="23" fillId="3" borderId="10" xfId="0" applyFont="1" applyFill="1" applyBorder="1" applyAlignment="1">
      <alignment horizontal="center" vertical="top" wrapText="1"/>
    </xf>
    <xf numFmtId="0" fontId="23" fillId="3" borderId="11" xfId="0" applyFont="1" applyFill="1" applyBorder="1" applyAlignment="1">
      <alignment horizontal="center" vertical="top" wrapText="1"/>
    </xf>
    <xf numFmtId="0" fontId="23" fillId="3" borderId="12" xfId="0" applyFont="1" applyFill="1" applyBorder="1" applyAlignment="1">
      <alignment horizontal="center" vertical="top" wrapText="1"/>
    </xf>
    <xf numFmtId="0" fontId="23" fillId="3" borderId="14" xfId="0" applyFont="1" applyFill="1" applyBorder="1" applyAlignment="1">
      <alignment horizontal="center" vertical="top" wrapText="1"/>
    </xf>
    <xf numFmtId="0" fontId="23" fillId="3" borderId="0" xfId="0" applyFont="1" applyFill="1" applyAlignment="1">
      <alignment horizontal="center" vertical="top" wrapText="1"/>
    </xf>
    <xf numFmtId="0" fontId="23" fillId="3" borderId="15" xfId="0" applyFont="1" applyFill="1" applyBorder="1" applyAlignment="1">
      <alignment horizontal="center" vertical="top" wrapText="1"/>
    </xf>
    <xf numFmtId="0" fontId="23" fillId="3" borderId="16" xfId="0" applyFont="1" applyFill="1" applyBorder="1" applyAlignment="1">
      <alignment horizontal="center" vertical="top" wrapText="1"/>
    </xf>
    <xf numFmtId="0" fontId="23" fillId="3" borderId="17" xfId="0" applyFont="1" applyFill="1" applyBorder="1" applyAlignment="1">
      <alignment horizontal="center" vertical="top" wrapText="1"/>
    </xf>
    <xf numFmtId="0" fontId="23" fillId="3" borderId="18" xfId="0" applyFont="1" applyFill="1" applyBorder="1" applyAlignment="1">
      <alignment horizontal="center" vertical="top" wrapText="1"/>
    </xf>
    <xf numFmtId="0" fontId="23" fillId="3" borderId="13" xfId="0" applyFont="1" applyFill="1" applyBorder="1"/>
    <xf numFmtId="0" fontId="23" fillId="3" borderId="4" xfId="0" applyFont="1" applyFill="1" applyBorder="1"/>
    <xf numFmtId="0" fontId="20" fillId="3" borderId="7"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20" fillId="3" borderId="5" xfId="0" applyFont="1" applyFill="1" applyBorder="1" applyAlignment="1">
      <alignment horizontal="center" vertical="center" wrapText="1"/>
    </xf>
    <xf numFmtId="0" fontId="11" fillId="0" borderId="0" xfId="0" applyFont="1" applyAlignment="1">
      <alignment horizontal="center"/>
    </xf>
    <xf numFmtId="0" fontId="18" fillId="0" borderId="7"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11" fillId="2" borderId="19" xfId="0" applyFont="1" applyFill="1" applyBorder="1" applyAlignment="1">
      <alignment horizontal="left" vertical="center"/>
    </xf>
    <xf numFmtId="0" fontId="11" fillId="2" borderId="20" xfId="0" applyFont="1" applyFill="1" applyBorder="1" applyAlignment="1">
      <alignment horizontal="left" vertical="center"/>
    </xf>
    <xf numFmtId="164" fontId="0" fillId="4" borderId="2" xfId="0" applyNumberFormat="1" applyFill="1" applyBorder="1" applyAlignment="1">
      <alignment horizontal="center" vertical="center"/>
    </xf>
    <xf numFmtId="164" fontId="0" fillId="4" borderId="6" xfId="0" applyNumberFormat="1" applyFill="1" applyBorder="1" applyAlignment="1">
      <alignment horizontal="center" vertical="center"/>
    </xf>
    <xf numFmtId="164" fontId="0" fillId="4" borderId="3" xfId="0" applyNumberFormat="1" applyFill="1" applyBorder="1" applyAlignment="1">
      <alignment horizontal="center" vertical="center"/>
    </xf>
    <xf numFmtId="0" fontId="0" fillId="0" borderId="6" xfId="0" applyBorder="1" applyAlignment="1">
      <alignment horizontal="center" vertical="center"/>
    </xf>
    <xf numFmtId="2" fontId="0" fillId="0" borderId="2" xfId="0" applyNumberFormat="1" applyBorder="1" applyAlignment="1">
      <alignment horizontal="center" vertical="center" wrapText="1"/>
    </xf>
    <xf numFmtId="2" fontId="0" fillId="0" borderId="6" xfId="0" applyNumberFormat="1" applyBorder="1" applyAlignment="1">
      <alignment horizontal="center" vertical="center" wrapText="1"/>
    </xf>
    <xf numFmtId="2" fontId="0" fillId="0" borderId="3" xfId="0" applyNumberFormat="1" applyBorder="1" applyAlignment="1">
      <alignment horizontal="center" vertical="center" wrapText="1"/>
    </xf>
    <xf numFmtId="0" fontId="0" fillId="0" borderId="7"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15" fillId="0" borderId="7" xfId="0" applyFont="1" applyBorder="1" applyAlignment="1">
      <alignment horizontal="left"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12" fillId="4" borderId="2"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9" fillId="0" borderId="7"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23" fillId="0" borderId="21" xfId="0" applyFont="1" applyBorder="1" applyAlignment="1">
      <alignment horizontal="left" wrapText="1"/>
    </xf>
    <xf numFmtId="0" fontId="23" fillId="0" borderId="22" xfId="0" applyFont="1" applyBorder="1" applyAlignment="1">
      <alignment horizontal="left" wrapText="1"/>
    </xf>
    <xf numFmtId="0" fontId="23" fillId="0" borderId="23" xfId="0" applyFont="1" applyBorder="1" applyAlignment="1">
      <alignment horizontal="left" wrapText="1"/>
    </xf>
    <xf numFmtId="0" fontId="23" fillId="0" borderId="25" xfId="0" applyFont="1" applyBorder="1" applyAlignment="1">
      <alignment horizontal="left" wrapText="1"/>
    </xf>
    <xf numFmtId="0" fontId="23" fillId="0" borderId="0" xfId="0" applyFont="1" applyAlignment="1">
      <alignment horizontal="left" wrapText="1"/>
    </xf>
    <xf numFmtId="0" fontId="23" fillId="0" borderId="26" xfId="0" applyFont="1" applyBorder="1" applyAlignment="1">
      <alignment horizontal="left" wrapText="1"/>
    </xf>
    <xf numFmtId="2" fontId="8" fillId="3" borderId="1" xfId="0" applyNumberFormat="1" applyFont="1" applyFill="1" applyBorder="1" applyAlignment="1">
      <alignment horizontal="center" vertical="center" wrapText="1"/>
    </xf>
    <xf numFmtId="2" fontId="8" fillId="3" borderId="1" xfId="0" applyNumberFormat="1" applyFont="1" applyFill="1" applyBorder="1" applyAlignment="1">
      <alignment horizontal="center" vertical="center"/>
    </xf>
  </cellXfs>
  <cellStyles count="1">
    <cellStyle name="Normálna" xfId="0" builtinId="0"/>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Ľubica Zolczerová" id="{FDF04229-E8CE-4AA5-BE33-9D6C654750E2}" userId="S::lubica.zolczerova@zdielanesluzby.sk::0d40f984-3a20-4829-9450-6f54e64c860f" providerId="AD"/>
</personList>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3" dT="2026-06-15T11:59:56.08" personId="{FDF04229-E8CE-4AA5-BE33-9D6C654750E2}" id="{AB0C703B-86A4-4B5A-BD5F-8E9458141DA4}">
    <text>Technickú špecifikáciu som mierne upravila - doplnila úvodné ustanovenia a pri požiadavkach na parametre som slovo „áno“ nahradila slovom „požaduje sa“ a v prípade buniek s uvedením parametrov som doplňujúce informácie v znení „áno“ vymazala.</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60"/>
  <sheetViews>
    <sheetView showGridLines="0" tabSelected="1" topLeftCell="A84" zoomScaleNormal="100" workbookViewId="0">
      <selection activeCell="H109" sqref="H109"/>
    </sheetView>
  </sheetViews>
  <sheetFormatPr defaultColWidth="37.7109375" defaultRowHeight="15" x14ac:dyDescent="0.25"/>
  <cols>
    <col min="1" max="1" width="3.7109375" style="5" bestFit="1" customWidth="1"/>
    <col min="2" max="2" width="72.42578125" customWidth="1"/>
    <col min="3" max="3" width="11.140625" style="24" customWidth="1"/>
    <col min="4" max="4" width="14.28515625" customWidth="1"/>
    <col min="5" max="5" width="10.7109375" bestFit="1" customWidth="1"/>
    <col min="6" max="6" width="13" customWidth="1"/>
    <col min="7" max="7" width="54.28515625" customWidth="1"/>
  </cols>
  <sheetData>
    <row r="1" spans="1:7" x14ac:dyDescent="0.25">
      <c r="B1" s="33" t="s">
        <v>197</v>
      </c>
      <c r="F1" s="60"/>
      <c r="G1" s="60"/>
    </row>
    <row r="3" spans="1:7" ht="23.25" x14ac:dyDescent="0.35">
      <c r="C3" s="86" t="s">
        <v>0</v>
      </c>
      <c r="D3" s="86"/>
      <c r="E3" s="86"/>
      <c r="F3" s="86"/>
      <c r="G3" s="86"/>
    </row>
    <row r="5" spans="1:7" ht="48" customHeight="1" x14ac:dyDescent="0.25">
      <c r="B5" s="2" t="s">
        <v>16</v>
      </c>
      <c r="C5" s="87" t="s">
        <v>102</v>
      </c>
      <c r="D5" s="88"/>
      <c r="E5" s="88"/>
      <c r="F5" s="88"/>
      <c r="G5" s="89"/>
    </row>
    <row r="6" spans="1:7" ht="54" customHeight="1" x14ac:dyDescent="0.25">
      <c r="B6" s="23" t="s">
        <v>103</v>
      </c>
      <c r="C6" s="112" t="s">
        <v>104</v>
      </c>
      <c r="D6" s="113"/>
      <c r="E6" s="113"/>
      <c r="F6" s="113"/>
      <c r="G6" s="114"/>
    </row>
    <row r="7" spans="1:7" ht="30" customHeight="1" x14ac:dyDescent="0.25">
      <c r="B7" s="2" t="s">
        <v>1</v>
      </c>
      <c r="C7" s="83" t="s">
        <v>198</v>
      </c>
      <c r="D7" s="84"/>
      <c r="E7" s="84"/>
      <c r="F7" s="84"/>
      <c r="G7" s="85"/>
    </row>
    <row r="8" spans="1:7" ht="30" customHeight="1" x14ac:dyDescent="0.25">
      <c r="B8" s="3" t="s">
        <v>22</v>
      </c>
      <c r="C8" s="83" t="s">
        <v>198</v>
      </c>
      <c r="D8" s="84"/>
      <c r="E8" s="84"/>
      <c r="F8" s="84"/>
      <c r="G8" s="85"/>
    </row>
    <row r="9" spans="1:7" ht="30" customHeight="1" x14ac:dyDescent="0.25">
      <c r="B9" s="54" t="s">
        <v>21</v>
      </c>
      <c r="C9" s="55"/>
      <c r="D9" s="55"/>
      <c r="E9" s="55"/>
      <c r="F9" s="55"/>
      <c r="G9" s="56"/>
    </row>
    <row r="10" spans="1:7" ht="54.75" customHeight="1" x14ac:dyDescent="0.25">
      <c r="B10" s="57" t="s">
        <v>199</v>
      </c>
      <c r="C10" s="58"/>
      <c r="D10" s="58"/>
      <c r="E10" s="58"/>
      <c r="F10" s="58"/>
      <c r="G10" s="59"/>
    </row>
    <row r="11" spans="1:7" ht="25.5" customHeight="1" x14ac:dyDescent="0.25">
      <c r="B11" s="106" t="s">
        <v>200</v>
      </c>
      <c r="C11" s="58"/>
      <c r="D11" s="58"/>
      <c r="E11" s="58"/>
      <c r="F11" s="58"/>
      <c r="G11" s="59"/>
    </row>
    <row r="12" spans="1:7" ht="39.75" customHeight="1" x14ac:dyDescent="0.25">
      <c r="B12" s="106" t="s">
        <v>203</v>
      </c>
      <c r="C12" s="107"/>
      <c r="D12" s="107"/>
      <c r="E12" s="107"/>
      <c r="F12" s="107"/>
      <c r="G12" s="108"/>
    </row>
    <row r="14" spans="1:7" x14ac:dyDescent="0.25">
      <c r="G14" s="16" t="s">
        <v>2</v>
      </c>
    </row>
    <row r="15" spans="1:7" ht="33" customHeight="1" x14ac:dyDescent="0.25">
      <c r="B15" s="94" t="s">
        <v>68</v>
      </c>
      <c r="C15" s="94"/>
      <c r="D15" s="94"/>
      <c r="E15" s="94"/>
      <c r="F15" s="95"/>
      <c r="G15" s="34" t="s">
        <v>201</v>
      </c>
    </row>
    <row r="16" spans="1:7" ht="14.45" customHeight="1" x14ac:dyDescent="0.25">
      <c r="A16" s="96" t="s">
        <v>3</v>
      </c>
      <c r="B16" s="92" t="s">
        <v>4</v>
      </c>
      <c r="C16" s="100" t="s">
        <v>5</v>
      </c>
      <c r="D16" s="103" t="s">
        <v>6</v>
      </c>
      <c r="E16" s="104"/>
      <c r="F16" s="105"/>
      <c r="G16" s="109" t="s">
        <v>183</v>
      </c>
    </row>
    <row r="17" spans="1:7" x14ac:dyDescent="0.25">
      <c r="A17" s="97"/>
      <c r="B17" s="99"/>
      <c r="C17" s="101"/>
      <c r="D17" s="92" t="s">
        <v>7</v>
      </c>
      <c r="E17" s="92" t="s">
        <v>8</v>
      </c>
      <c r="F17" s="90" t="s">
        <v>9</v>
      </c>
      <c r="G17" s="110"/>
    </row>
    <row r="18" spans="1:7" ht="59.25" customHeight="1" x14ac:dyDescent="0.25">
      <c r="A18" s="98"/>
      <c r="B18" s="93"/>
      <c r="C18" s="102"/>
      <c r="D18" s="93"/>
      <c r="E18" s="93"/>
      <c r="F18" s="91"/>
      <c r="G18" s="111"/>
    </row>
    <row r="19" spans="1:7" x14ac:dyDescent="0.25">
      <c r="A19" s="6" t="s">
        <v>10</v>
      </c>
      <c r="B19" s="7" t="s">
        <v>28</v>
      </c>
      <c r="C19" s="25" t="s">
        <v>29</v>
      </c>
      <c r="D19" s="8" t="s">
        <v>30</v>
      </c>
      <c r="E19" s="4"/>
      <c r="F19" s="4"/>
      <c r="G19" s="9"/>
    </row>
    <row r="20" spans="1:7" x14ac:dyDescent="0.25">
      <c r="A20" s="6">
        <v>2</v>
      </c>
      <c r="B20" s="7" t="s">
        <v>31</v>
      </c>
      <c r="C20" s="25" t="s">
        <v>32</v>
      </c>
      <c r="D20" s="4" t="s">
        <v>85</v>
      </c>
      <c r="E20" s="4"/>
      <c r="F20" s="4"/>
      <c r="G20" s="9"/>
    </row>
    <row r="21" spans="1:7" x14ac:dyDescent="0.25">
      <c r="A21" s="6">
        <v>3</v>
      </c>
      <c r="B21" s="7" t="s">
        <v>33</v>
      </c>
      <c r="C21" s="25" t="s">
        <v>34</v>
      </c>
      <c r="D21" s="4">
        <v>380</v>
      </c>
      <c r="E21" s="4"/>
      <c r="F21" s="4"/>
      <c r="G21" s="9"/>
    </row>
    <row r="22" spans="1:7" x14ac:dyDescent="0.25">
      <c r="A22" s="6">
        <v>4</v>
      </c>
      <c r="B22" s="7" t="s">
        <v>35</v>
      </c>
      <c r="C22" s="25"/>
      <c r="D22" s="21" t="s">
        <v>36</v>
      </c>
      <c r="E22" s="4"/>
      <c r="F22" s="4"/>
      <c r="G22" s="9"/>
    </row>
    <row r="23" spans="1:7" ht="46.15" customHeight="1" x14ac:dyDescent="0.25">
      <c r="A23" s="6">
        <v>5</v>
      </c>
      <c r="B23" s="7" t="s">
        <v>37</v>
      </c>
      <c r="C23" s="26" t="s">
        <v>38</v>
      </c>
      <c r="D23" s="8" t="s">
        <v>39</v>
      </c>
      <c r="E23" s="4"/>
      <c r="F23" s="4"/>
      <c r="G23" s="9"/>
    </row>
    <row r="24" spans="1:7" x14ac:dyDescent="0.25">
      <c r="A24" s="6">
        <v>6</v>
      </c>
      <c r="B24" s="7" t="s">
        <v>40</v>
      </c>
      <c r="C24" s="25"/>
      <c r="D24" s="10" t="s">
        <v>41</v>
      </c>
      <c r="E24" s="4"/>
      <c r="F24" s="4"/>
      <c r="G24" s="9"/>
    </row>
    <row r="25" spans="1:7" x14ac:dyDescent="0.25">
      <c r="A25" s="6">
        <v>7</v>
      </c>
      <c r="B25" s="7" t="s">
        <v>42</v>
      </c>
      <c r="C25" s="25"/>
      <c r="D25" s="4"/>
      <c r="E25" s="4"/>
      <c r="F25" s="4" t="s">
        <v>204</v>
      </c>
      <c r="G25" s="9"/>
    </row>
    <row r="26" spans="1:7" x14ac:dyDescent="0.25">
      <c r="A26" s="6">
        <v>8</v>
      </c>
      <c r="B26" s="11" t="s">
        <v>86</v>
      </c>
      <c r="C26" s="25"/>
      <c r="D26" s="4"/>
      <c r="E26" s="4"/>
      <c r="F26" s="4" t="s">
        <v>204</v>
      </c>
      <c r="G26" s="9"/>
    </row>
    <row r="27" spans="1:7" x14ac:dyDescent="0.25">
      <c r="A27" s="6">
        <v>9</v>
      </c>
      <c r="B27" s="11" t="s">
        <v>43</v>
      </c>
      <c r="C27" s="25" t="s">
        <v>27</v>
      </c>
      <c r="D27" s="4">
        <v>20</v>
      </c>
      <c r="E27" s="4"/>
      <c r="F27" s="4"/>
      <c r="G27" s="9"/>
    </row>
    <row r="28" spans="1:7" x14ac:dyDescent="0.25">
      <c r="A28" s="6">
        <v>10</v>
      </c>
      <c r="B28" s="17" t="s">
        <v>44</v>
      </c>
      <c r="C28" s="25"/>
      <c r="D28" s="8"/>
      <c r="E28" s="4"/>
      <c r="F28" s="4" t="s">
        <v>204</v>
      </c>
      <c r="G28" s="9"/>
    </row>
    <row r="29" spans="1:7" x14ac:dyDescent="0.25">
      <c r="A29" s="6">
        <v>11</v>
      </c>
      <c r="B29" s="12" t="s">
        <v>45</v>
      </c>
      <c r="C29" s="25" t="s">
        <v>46</v>
      </c>
      <c r="D29" s="4">
        <v>15</v>
      </c>
      <c r="E29" s="4"/>
      <c r="F29" s="4"/>
      <c r="G29" s="9"/>
    </row>
    <row r="30" spans="1:7" x14ac:dyDescent="0.25">
      <c r="A30" s="6">
        <v>12</v>
      </c>
      <c r="B30" s="7" t="s">
        <v>87</v>
      </c>
      <c r="C30" s="25"/>
      <c r="D30" s="4" t="s">
        <v>88</v>
      </c>
      <c r="E30" s="4"/>
      <c r="F30" s="4"/>
      <c r="G30" s="9"/>
    </row>
    <row r="31" spans="1:7" x14ac:dyDescent="0.25">
      <c r="A31" s="6">
        <v>13</v>
      </c>
      <c r="B31" s="7" t="s">
        <v>47</v>
      </c>
      <c r="C31" s="25"/>
      <c r="D31" s="8"/>
      <c r="E31" s="4"/>
      <c r="F31" s="4" t="s">
        <v>204</v>
      </c>
      <c r="G31" s="9"/>
    </row>
    <row r="32" spans="1:7" x14ac:dyDescent="0.25">
      <c r="A32" s="6">
        <v>14</v>
      </c>
      <c r="B32" s="11" t="s">
        <v>48</v>
      </c>
      <c r="C32" s="25"/>
      <c r="D32" s="4"/>
      <c r="E32" s="4"/>
      <c r="F32" s="4" t="s">
        <v>204</v>
      </c>
      <c r="G32" s="9"/>
    </row>
    <row r="33" spans="1:7" x14ac:dyDescent="0.25">
      <c r="A33" s="6">
        <v>15</v>
      </c>
      <c r="B33" s="11" t="s">
        <v>49</v>
      </c>
      <c r="C33" s="25" t="s">
        <v>50</v>
      </c>
      <c r="D33" s="8">
        <v>8</v>
      </c>
      <c r="E33" s="4"/>
      <c r="G33" s="9"/>
    </row>
    <row r="34" spans="1:7" x14ac:dyDescent="0.25">
      <c r="A34" s="6">
        <v>16</v>
      </c>
      <c r="B34" s="11" t="s">
        <v>51</v>
      </c>
      <c r="C34" s="25" t="s">
        <v>50</v>
      </c>
      <c r="D34" s="4">
        <v>64</v>
      </c>
      <c r="E34" s="4"/>
      <c r="F34" s="4"/>
      <c r="G34" s="9"/>
    </row>
    <row r="35" spans="1:7" x14ac:dyDescent="0.25">
      <c r="A35" s="6">
        <v>17</v>
      </c>
      <c r="B35" s="11" t="s">
        <v>90</v>
      </c>
      <c r="C35" s="25"/>
      <c r="D35" s="4" t="s">
        <v>89</v>
      </c>
      <c r="E35" s="4"/>
      <c r="F35" s="4"/>
      <c r="G35" s="9"/>
    </row>
    <row r="36" spans="1:7" x14ac:dyDescent="0.25">
      <c r="A36" s="6">
        <v>18</v>
      </c>
      <c r="B36" s="11" t="s">
        <v>56</v>
      </c>
      <c r="C36" s="25"/>
      <c r="D36" s="8">
        <v>6</v>
      </c>
      <c r="E36" s="4"/>
      <c r="F36" s="4"/>
      <c r="G36" s="9"/>
    </row>
    <row r="37" spans="1:7" x14ac:dyDescent="0.25">
      <c r="A37" s="6">
        <v>19</v>
      </c>
      <c r="B37" s="11" t="s">
        <v>52</v>
      </c>
      <c r="C37" s="25"/>
      <c r="D37" s="4" t="s">
        <v>57</v>
      </c>
      <c r="E37" s="4"/>
      <c r="F37" s="4"/>
      <c r="G37" s="9"/>
    </row>
    <row r="38" spans="1:7" x14ac:dyDescent="0.25">
      <c r="A38" s="6">
        <v>20</v>
      </c>
      <c r="B38" s="11" t="s">
        <v>53</v>
      </c>
      <c r="C38" s="25"/>
      <c r="D38" s="8" t="s">
        <v>54</v>
      </c>
      <c r="E38" s="4"/>
      <c r="F38" s="4"/>
      <c r="G38" s="9"/>
    </row>
    <row r="39" spans="1:7" x14ac:dyDescent="0.25">
      <c r="A39" s="6">
        <v>21</v>
      </c>
      <c r="B39" s="11" t="s">
        <v>91</v>
      </c>
      <c r="C39" s="25"/>
      <c r="D39" s="4"/>
      <c r="E39" s="4"/>
      <c r="F39" s="4" t="s">
        <v>204</v>
      </c>
      <c r="G39" s="9"/>
    </row>
    <row r="40" spans="1:7" x14ac:dyDescent="0.25">
      <c r="A40" s="6">
        <v>22</v>
      </c>
      <c r="B40" s="11" t="s">
        <v>55</v>
      </c>
      <c r="C40" s="25"/>
      <c r="D40" s="4"/>
      <c r="E40" s="4"/>
      <c r="F40" s="4" t="s">
        <v>204</v>
      </c>
      <c r="G40" s="9"/>
    </row>
    <row r="41" spans="1:7" x14ac:dyDescent="0.25">
      <c r="A41" s="6" t="s">
        <v>173</v>
      </c>
      <c r="B41" s="11" t="s">
        <v>92</v>
      </c>
      <c r="C41" s="25"/>
      <c r="D41" s="8"/>
      <c r="E41" s="4"/>
      <c r="F41" s="4" t="s">
        <v>204</v>
      </c>
      <c r="G41" s="9"/>
    </row>
    <row r="42" spans="1:7" ht="30" x14ac:dyDescent="0.25">
      <c r="A42" s="6" t="s">
        <v>174</v>
      </c>
      <c r="B42" s="11" t="s">
        <v>93</v>
      </c>
      <c r="C42" s="25"/>
      <c r="D42" s="4"/>
      <c r="E42" s="4"/>
      <c r="F42" s="4" t="s">
        <v>204</v>
      </c>
      <c r="G42" s="9"/>
    </row>
    <row r="43" spans="1:7" ht="30" x14ac:dyDescent="0.25">
      <c r="A43" s="6" t="s">
        <v>175</v>
      </c>
      <c r="B43" s="11" t="s">
        <v>94</v>
      </c>
      <c r="C43" s="25"/>
      <c r="D43" s="4"/>
      <c r="E43" s="4"/>
      <c r="F43" s="4" t="s">
        <v>204</v>
      </c>
      <c r="G43" s="9"/>
    </row>
    <row r="44" spans="1:7" x14ac:dyDescent="0.25">
      <c r="A44" s="6" t="s">
        <v>176</v>
      </c>
      <c r="B44" s="11" t="s">
        <v>95</v>
      </c>
      <c r="C44" s="25"/>
      <c r="D44" s="4"/>
      <c r="E44" s="4"/>
      <c r="F44" s="4" t="s">
        <v>204</v>
      </c>
      <c r="G44" s="9"/>
    </row>
    <row r="45" spans="1:7" x14ac:dyDescent="0.25">
      <c r="A45" s="6" t="s">
        <v>177</v>
      </c>
      <c r="B45" s="11" t="s">
        <v>96</v>
      </c>
      <c r="C45" s="25"/>
      <c r="D45" s="4"/>
      <c r="E45" s="4"/>
      <c r="F45" s="4" t="s">
        <v>204</v>
      </c>
      <c r="G45" s="9"/>
    </row>
    <row r="46" spans="1:7" x14ac:dyDescent="0.25">
      <c r="A46" s="6" t="s">
        <v>178</v>
      </c>
      <c r="B46" s="11" t="s">
        <v>97</v>
      </c>
      <c r="C46" s="25"/>
      <c r="D46" s="4"/>
      <c r="E46" s="4"/>
      <c r="F46" s="4" t="s">
        <v>204</v>
      </c>
      <c r="G46" s="9"/>
    </row>
    <row r="47" spans="1:7" ht="30" x14ac:dyDescent="0.25">
      <c r="A47" s="6" t="s">
        <v>179</v>
      </c>
      <c r="B47" s="11" t="s">
        <v>100</v>
      </c>
      <c r="C47" s="25"/>
      <c r="D47" s="4"/>
      <c r="E47" s="4"/>
      <c r="F47" s="4" t="s">
        <v>204</v>
      </c>
      <c r="G47" s="9"/>
    </row>
    <row r="48" spans="1:7" ht="30" x14ac:dyDescent="0.25">
      <c r="A48" s="6" t="s">
        <v>180</v>
      </c>
      <c r="B48" s="11" t="s">
        <v>99</v>
      </c>
      <c r="C48" s="25"/>
      <c r="D48" s="4"/>
      <c r="E48" s="4"/>
      <c r="F48" s="4" t="s">
        <v>204</v>
      </c>
      <c r="G48" s="9"/>
    </row>
    <row r="49" spans="1:7" ht="30" x14ac:dyDescent="0.25">
      <c r="A49" s="6" t="s">
        <v>181</v>
      </c>
      <c r="B49" s="11" t="s">
        <v>98</v>
      </c>
      <c r="C49" s="25"/>
      <c r="D49" s="4"/>
      <c r="E49" s="4"/>
      <c r="F49" s="4" t="s">
        <v>204</v>
      </c>
      <c r="G49" s="9"/>
    </row>
    <row r="50" spans="1:7" x14ac:dyDescent="0.25">
      <c r="A50" s="6" t="s">
        <v>182</v>
      </c>
      <c r="B50" s="11" t="s">
        <v>186</v>
      </c>
      <c r="C50" s="25" t="s">
        <v>185</v>
      </c>
      <c r="D50" s="4">
        <v>36</v>
      </c>
      <c r="E50" s="4"/>
      <c r="F50" s="4"/>
      <c r="G50" s="9"/>
    </row>
    <row r="51" spans="1:7" ht="30" x14ac:dyDescent="0.25">
      <c r="A51" s="6" t="s">
        <v>101</v>
      </c>
      <c r="B51" s="11" t="s">
        <v>58</v>
      </c>
      <c r="C51" s="25"/>
      <c r="D51" s="4"/>
      <c r="E51" s="4"/>
      <c r="F51" s="4" t="s">
        <v>204</v>
      </c>
      <c r="G51" s="9"/>
    </row>
    <row r="53" spans="1:7" x14ac:dyDescent="0.25">
      <c r="B53" s="13" t="s">
        <v>11</v>
      </c>
      <c r="C53" s="32">
        <v>1</v>
      </c>
    </row>
    <row r="54" spans="1:7" x14ac:dyDescent="0.25">
      <c r="B54" s="13" t="s">
        <v>12</v>
      </c>
      <c r="C54" s="27">
        <v>0</v>
      </c>
    </row>
    <row r="55" spans="1:7" x14ac:dyDescent="0.25">
      <c r="B55" s="13" t="s">
        <v>13</v>
      </c>
      <c r="C55" s="27">
        <f>C53*C54</f>
        <v>0</v>
      </c>
    </row>
    <row r="56" spans="1:7" x14ac:dyDescent="0.25">
      <c r="B56" s="13" t="s">
        <v>14</v>
      </c>
      <c r="C56" s="27">
        <f>C55*0.23</f>
        <v>0</v>
      </c>
    </row>
    <row r="57" spans="1:7" x14ac:dyDescent="0.25">
      <c r="B57" s="1" t="s">
        <v>15</v>
      </c>
      <c r="C57" s="27">
        <f>C55+C56</f>
        <v>0</v>
      </c>
    </row>
    <row r="59" spans="1:7" x14ac:dyDescent="0.25">
      <c r="G59" s="16" t="s">
        <v>2</v>
      </c>
    </row>
    <row r="60" spans="1:7" ht="30" customHeight="1" x14ac:dyDescent="0.25">
      <c r="B60" s="94" t="s">
        <v>69</v>
      </c>
      <c r="C60" s="94"/>
      <c r="D60" s="94"/>
      <c r="E60" s="94"/>
      <c r="F60" s="95"/>
      <c r="G60" s="35" t="s">
        <v>196</v>
      </c>
    </row>
    <row r="61" spans="1:7" x14ac:dyDescent="0.25">
      <c r="A61" s="96" t="s">
        <v>3</v>
      </c>
      <c r="B61" s="92" t="s">
        <v>4</v>
      </c>
      <c r="C61" s="100" t="s">
        <v>5</v>
      </c>
      <c r="D61" s="103" t="s">
        <v>6</v>
      </c>
      <c r="E61" s="104"/>
      <c r="F61" s="105"/>
      <c r="G61" s="109" t="s">
        <v>183</v>
      </c>
    </row>
    <row r="62" spans="1:7" x14ac:dyDescent="0.25">
      <c r="A62" s="97"/>
      <c r="B62" s="99"/>
      <c r="C62" s="101"/>
      <c r="D62" s="92" t="s">
        <v>7</v>
      </c>
      <c r="E62" s="92" t="s">
        <v>8</v>
      </c>
      <c r="F62" s="90" t="s">
        <v>9</v>
      </c>
      <c r="G62" s="110"/>
    </row>
    <row r="63" spans="1:7" ht="54" customHeight="1" x14ac:dyDescent="0.25">
      <c r="A63" s="98"/>
      <c r="B63" s="93"/>
      <c r="C63" s="102"/>
      <c r="D63" s="93"/>
      <c r="E63" s="93"/>
      <c r="F63" s="91"/>
      <c r="G63" s="111"/>
    </row>
    <row r="64" spans="1:7" ht="30" x14ac:dyDescent="0.25">
      <c r="A64" s="6" t="s">
        <v>10</v>
      </c>
      <c r="B64" s="7" t="s">
        <v>59</v>
      </c>
      <c r="C64" s="25"/>
      <c r="D64" s="19"/>
      <c r="E64" s="4"/>
      <c r="F64" s="4" t="s">
        <v>204</v>
      </c>
      <c r="G64" s="9"/>
    </row>
    <row r="65" spans="1:7" x14ac:dyDescent="0.25">
      <c r="A65" s="6">
        <v>2</v>
      </c>
      <c r="B65" s="7" t="s">
        <v>60</v>
      </c>
      <c r="C65" s="25"/>
      <c r="D65" s="19"/>
      <c r="E65" s="4"/>
      <c r="F65" s="4" t="s">
        <v>204</v>
      </c>
      <c r="G65" s="9"/>
    </row>
    <row r="66" spans="1:7" x14ac:dyDescent="0.25">
      <c r="A66" s="6">
        <v>3</v>
      </c>
      <c r="B66" s="7" t="s">
        <v>61</v>
      </c>
      <c r="C66" s="25"/>
      <c r="D66" s="19"/>
      <c r="E66" s="4"/>
      <c r="F66" s="4" t="s">
        <v>204</v>
      </c>
      <c r="G66" s="9"/>
    </row>
    <row r="67" spans="1:7" x14ac:dyDescent="0.25">
      <c r="A67" s="6">
        <v>4</v>
      </c>
      <c r="B67" s="7" t="s">
        <v>62</v>
      </c>
      <c r="C67" s="25"/>
      <c r="D67" s="4"/>
      <c r="E67" s="4"/>
      <c r="F67" s="4" t="s">
        <v>204</v>
      </c>
      <c r="G67" s="9"/>
    </row>
    <row r="68" spans="1:7" x14ac:dyDescent="0.25">
      <c r="A68" s="6" t="s">
        <v>190</v>
      </c>
      <c r="B68" s="20" t="s">
        <v>186</v>
      </c>
      <c r="C68" s="28" t="s">
        <v>185</v>
      </c>
      <c r="D68" s="19">
        <v>36</v>
      </c>
      <c r="E68" s="4"/>
      <c r="F68" s="4"/>
      <c r="G68" s="9"/>
    </row>
    <row r="71" spans="1:7" x14ac:dyDescent="0.25">
      <c r="B71" s="13" t="s">
        <v>11</v>
      </c>
      <c r="C71" s="32">
        <v>1</v>
      </c>
    </row>
    <row r="72" spans="1:7" x14ac:dyDescent="0.25">
      <c r="B72" s="13" t="s">
        <v>12</v>
      </c>
      <c r="C72" s="27"/>
    </row>
    <row r="73" spans="1:7" x14ac:dyDescent="0.25">
      <c r="B73" s="13" t="s">
        <v>13</v>
      </c>
      <c r="C73" s="27">
        <f>C71*C72</f>
        <v>0</v>
      </c>
    </row>
    <row r="74" spans="1:7" x14ac:dyDescent="0.25">
      <c r="B74" s="13" t="s">
        <v>14</v>
      </c>
      <c r="C74" s="27">
        <f>C73*0.23</f>
        <v>0</v>
      </c>
    </row>
    <row r="75" spans="1:7" x14ac:dyDescent="0.25">
      <c r="B75" s="1" t="s">
        <v>15</v>
      </c>
      <c r="C75" s="27">
        <f>C73+C74</f>
        <v>0</v>
      </c>
    </row>
    <row r="76" spans="1:7" x14ac:dyDescent="0.25">
      <c r="B76" s="18"/>
    </row>
    <row r="77" spans="1:7" x14ac:dyDescent="0.25">
      <c r="G77" s="16" t="s">
        <v>2</v>
      </c>
    </row>
    <row r="78" spans="1:7" ht="30" customHeight="1" x14ac:dyDescent="0.25">
      <c r="B78" s="94" t="s">
        <v>70</v>
      </c>
      <c r="C78" s="94"/>
      <c r="D78" s="94"/>
      <c r="E78" s="94"/>
      <c r="F78" s="95"/>
      <c r="G78" s="34" t="s">
        <v>195</v>
      </c>
    </row>
    <row r="79" spans="1:7" ht="14.45" customHeight="1" x14ac:dyDescent="0.25">
      <c r="A79" s="96" t="s">
        <v>3</v>
      </c>
      <c r="B79" s="92" t="s">
        <v>4</v>
      </c>
      <c r="C79" s="100" t="s">
        <v>5</v>
      </c>
      <c r="D79" s="103" t="s">
        <v>6</v>
      </c>
      <c r="E79" s="104"/>
      <c r="F79" s="105"/>
      <c r="G79" s="109" t="s">
        <v>183</v>
      </c>
    </row>
    <row r="80" spans="1:7" x14ac:dyDescent="0.25">
      <c r="A80" s="97"/>
      <c r="B80" s="99"/>
      <c r="C80" s="101"/>
      <c r="D80" s="92" t="s">
        <v>7</v>
      </c>
      <c r="E80" s="92" t="s">
        <v>8</v>
      </c>
      <c r="F80" s="90" t="s">
        <v>9</v>
      </c>
      <c r="G80" s="110"/>
    </row>
    <row r="81" spans="1:7" ht="53.25" customHeight="1" x14ac:dyDescent="0.25">
      <c r="A81" s="98"/>
      <c r="B81" s="93"/>
      <c r="C81" s="102"/>
      <c r="D81" s="93"/>
      <c r="E81" s="93"/>
      <c r="F81" s="91"/>
      <c r="G81" s="111"/>
    </row>
    <row r="82" spans="1:7" x14ac:dyDescent="0.25">
      <c r="A82" s="6" t="s">
        <v>10</v>
      </c>
      <c r="B82" s="7" t="s">
        <v>63</v>
      </c>
      <c r="C82" s="25" t="s">
        <v>29</v>
      </c>
      <c r="D82" s="19">
        <v>15.6</v>
      </c>
      <c r="E82" s="4"/>
      <c r="F82" s="4"/>
      <c r="G82" s="9"/>
    </row>
    <row r="83" spans="1:7" x14ac:dyDescent="0.25">
      <c r="A83" s="6">
        <v>2</v>
      </c>
      <c r="B83" s="7" t="s">
        <v>76</v>
      </c>
      <c r="C83" s="25" t="s">
        <v>32</v>
      </c>
      <c r="D83" s="19" t="s">
        <v>77</v>
      </c>
      <c r="E83" s="4"/>
      <c r="F83" s="4"/>
      <c r="G83" s="9"/>
    </row>
    <row r="84" spans="1:7" x14ac:dyDescent="0.25">
      <c r="A84" s="6">
        <v>3</v>
      </c>
      <c r="B84" s="7" t="s">
        <v>78</v>
      </c>
      <c r="C84" s="25"/>
      <c r="D84" s="19"/>
      <c r="E84" s="4"/>
      <c r="F84" s="4" t="s">
        <v>204</v>
      </c>
      <c r="G84" s="9"/>
    </row>
    <row r="85" spans="1:7" x14ac:dyDescent="0.25">
      <c r="A85" s="6">
        <v>4</v>
      </c>
      <c r="B85" s="7" t="s">
        <v>49</v>
      </c>
      <c r="C85" s="25" t="s">
        <v>50</v>
      </c>
      <c r="D85" s="19">
        <v>8</v>
      </c>
      <c r="E85" s="4"/>
      <c r="F85" s="4"/>
      <c r="G85" s="9"/>
    </row>
    <row r="86" spans="1:7" x14ac:dyDescent="0.25">
      <c r="A86" s="6">
        <v>5</v>
      </c>
      <c r="B86" s="7" t="s">
        <v>64</v>
      </c>
      <c r="C86" s="25" t="s">
        <v>50</v>
      </c>
      <c r="D86" s="19">
        <v>512</v>
      </c>
      <c r="E86" s="4"/>
      <c r="F86" s="4"/>
      <c r="G86" s="9"/>
    </row>
    <row r="87" spans="1:7" x14ac:dyDescent="0.25">
      <c r="A87" s="6">
        <v>6</v>
      </c>
      <c r="B87" s="7" t="s">
        <v>53</v>
      </c>
      <c r="C87" s="25"/>
      <c r="D87" s="4"/>
      <c r="E87" s="4"/>
      <c r="F87" s="4" t="s">
        <v>204</v>
      </c>
      <c r="G87" s="9"/>
    </row>
    <row r="88" spans="1:7" x14ac:dyDescent="0.25">
      <c r="A88" s="6" t="s">
        <v>81</v>
      </c>
      <c r="B88" s="7" t="s">
        <v>65</v>
      </c>
      <c r="C88" s="25"/>
      <c r="D88" s="4"/>
      <c r="E88" s="4"/>
      <c r="F88" s="4" t="s">
        <v>204</v>
      </c>
      <c r="G88" s="9"/>
    </row>
    <row r="89" spans="1:7" x14ac:dyDescent="0.25">
      <c r="A89" s="6" t="s">
        <v>82</v>
      </c>
      <c r="B89" s="7" t="s">
        <v>79</v>
      </c>
      <c r="C89" s="25" t="s">
        <v>27</v>
      </c>
      <c r="D89" s="4">
        <v>2</v>
      </c>
      <c r="E89" s="4"/>
      <c r="F89" s="4"/>
      <c r="G89" s="9"/>
    </row>
    <row r="90" spans="1:7" x14ac:dyDescent="0.25">
      <c r="A90" s="6" t="s">
        <v>75</v>
      </c>
      <c r="B90" s="11" t="s">
        <v>66</v>
      </c>
      <c r="C90" s="25" t="s">
        <v>67</v>
      </c>
      <c r="D90" s="22">
        <v>15000</v>
      </c>
      <c r="E90" s="4"/>
      <c r="F90" s="4"/>
      <c r="G90" s="9"/>
    </row>
    <row r="91" spans="1:7" x14ac:dyDescent="0.25">
      <c r="A91" s="6" t="s">
        <v>83</v>
      </c>
      <c r="B91" s="7" t="s">
        <v>80</v>
      </c>
      <c r="C91" s="25"/>
      <c r="D91" s="4"/>
      <c r="E91" s="4"/>
      <c r="F91" s="4" t="s">
        <v>204</v>
      </c>
      <c r="G91" s="9"/>
    </row>
    <row r="92" spans="1:7" x14ac:dyDescent="0.25">
      <c r="A92" s="6" t="s">
        <v>84</v>
      </c>
      <c r="B92" s="7" t="s">
        <v>191</v>
      </c>
      <c r="C92" s="25"/>
      <c r="D92" s="4"/>
      <c r="E92" s="4"/>
      <c r="F92" s="4" t="s">
        <v>204</v>
      </c>
      <c r="G92" s="9"/>
    </row>
    <row r="93" spans="1:7" x14ac:dyDescent="0.25">
      <c r="A93" s="6" t="s">
        <v>125</v>
      </c>
      <c r="B93" s="11" t="s">
        <v>186</v>
      </c>
      <c r="C93" s="25" t="s">
        <v>185</v>
      </c>
      <c r="D93" s="4">
        <v>36</v>
      </c>
      <c r="E93" s="4"/>
      <c r="F93" s="4"/>
      <c r="G93" s="9"/>
    </row>
    <row r="96" spans="1:7" x14ac:dyDescent="0.25">
      <c r="B96" s="13" t="s">
        <v>11</v>
      </c>
      <c r="C96" s="32">
        <v>1</v>
      </c>
    </row>
    <row r="97" spans="1:7" x14ac:dyDescent="0.25">
      <c r="B97" s="13" t="s">
        <v>12</v>
      </c>
      <c r="C97" s="27">
        <v>0</v>
      </c>
    </row>
    <row r="98" spans="1:7" x14ac:dyDescent="0.25">
      <c r="B98" s="13" t="s">
        <v>13</v>
      </c>
      <c r="C98" s="27">
        <f>C96*C97</f>
        <v>0</v>
      </c>
    </row>
    <row r="99" spans="1:7" x14ac:dyDescent="0.25">
      <c r="B99" s="13" t="s">
        <v>14</v>
      </c>
      <c r="C99" s="27">
        <f>C98*0.23</f>
        <v>0</v>
      </c>
    </row>
    <row r="100" spans="1:7" x14ac:dyDescent="0.25">
      <c r="B100" s="1" t="s">
        <v>15</v>
      </c>
      <c r="C100" s="27">
        <f>C98+C99</f>
        <v>0</v>
      </c>
    </row>
    <row r="101" spans="1:7" x14ac:dyDescent="0.25">
      <c r="B101" s="18"/>
    </row>
    <row r="102" spans="1:7" x14ac:dyDescent="0.25">
      <c r="G102" s="16" t="s">
        <v>2</v>
      </c>
    </row>
    <row r="103" spans="1:7" ht="30" customHeight="1" x14ac:dyDescent="0.25">
      <c r="B103" s="94" t="s">
        <v>71</v>
      </c>
      <c r="C103" s="94"/>
      <c r="D103" s="94"/>
      <c r="E103" s="94"/>
      <c r="F103" s="95"/>
      <c r="G103" s="34" t="s">
        <v>195</v>
      </c>
    </row>
    <row r="104" spans="1:7" ht="14.45" customHeight="1" x14ac:dyDescent="0.25">
      <c r="A104" s="96" t="s">
        <v>3</v>
      </c>
      <c r="B104" s="92" t="s">
        <v>4</v>
      </c>
      <c r="C104" s="100" t="s">
        <v>5</v>
      </c>
      <c r="D104" s="103" t="s">
        <v>6</v>
      </c>
      <c r="E104" s="104"/>
      <c r="F104" s="105"/>
      <c r="G104" s="109" t="s">
        <v>183</v>
      </c>
    </row>
    <row r="105" spans="1:7" x14ac:dyDescent="0.25">
      <c r="A105" s="97"/>
      <c r="B105" s="99"/>
      <c r="C105" s="101"/>
      <c r="D105" s="92" t="s">
        <v>7</v>
      </c>
      <c r="E105" s="92" t="s">
        <v>8</v>
      </c>
      <c r="F105" s="90" t="s">
        <v>9</v>
      </c>
      <c r="G105" s="110"/>
    </row>
    <row r="106" spans="1:7" ht="56.25" customHeight="1" x14ac:dyDescent="0.25">
      <c r="A106" s="98"/>
      <c r="B106" s="93"/>
      <c r="C106" s="102"/>
      <c r="D106" s="93"/>
      <c r="E106" s="93"/>
      <c r="F106" s="91"/>
      <c r="G106" s="111"/>
    </row>
    <row r="107" spans="1:7" ht="20.25" customHeight="1" x14ac:dyDescent="0.25">
      <c r="A107" s="6" t="s">
        <v>10</v>
      </c>
      <c r="B107" s="40" t="s">
        <v>210</v>
      </c>
      <c r="C107" s="41" t="s">
        <v>27</v>
      </c>
      <c r="D107" s="42">
        <v>4</v>
      </c>
      <c r="E107" s="4"/>
      <c r="F107" s="4"/>
      <c r="G107" s="9"/>
    </row>
    <row r="108" spans="1:7" ht="45" x14ac:dyDescent="0.25">
      <c r="A108" s="6" t="s">
        <v>209</v>
      </c>
      <c r="B108" s="43" t="s">
        <v>211</v>
      </c>
      <c r="C108" s="41" t="s">
        <v>27</v>
      </c>
      <c r="D108" s="42">
        <v>2</v>
      </c>
      <c r="E108" s="4"/>
      <c r="F108" s="42" t="s">
        <v>212</v>
      </c>
      <c r="G108" s="9"/>
    </row>
    <row r="109" spans="1:7" ht="30" x14ac:dyDescent="0.25">
      <c r="A109" s="6" t="s">
        <v>215</v>
      </c>
      <c r="B109" s="39" t="s">
        <v>213</v>
      </c>
      <c r="C109" s="25"/>
      <c r="D109" s="19"/>
      <c r="E109" s="4"/>
      <c r="F109" s="4" t="s">
        <v>204</v>
      </c>
      <c r="G109" s="9"/>
    </row>
    <row r="110" spans="1:7" x14ac:dyDescent="0.25">
      <c r="A110" s="6" t="s">
        <v>216</v>
      </c>
      <c r="B110" s="7" t="s">
        <v>49</v>
      </c>
      <c r="C110" s="25" t="s">
        <v>50</v>
      </c>
      <c r="D110" s="19">
        <v>8</v>
      </c>
      <c r="E110" s="4"/>
      <c r="F110" s="4"/>
      <c r="G110" s="9"/>
    </row>
    <row r="111" spans="1:7" x14ac:dyDescent="0.25">
      <c r="A111" s="6" t="s">
        <v>190</v>
      </c>
      <c r="B111" s="7" t="s">
        <v>187</v>
      </c>
      <c r="C111" s="25" t="s">
        <v>50</v>
      </c>
      <c r="D111" s="19">
        <v>512</v>
      </c>
      <c r="E111" s="4"/>
      <c r="F111" s="4"/>
      <c r="G111" s="9"/>
    </row>
    <row r="112" spans="1:7" x14ac:dyDescent="0.25">
      <c r="A112" s="6" t="s">
        <v>217</v>
      </c>
      <c r="B112" s="7" t="s">
        <v>105</v>
      </c>
      <c r="C112" s="25" t="s">
        <v>106</v>
      </c>
      <c r="D112" s="4">
        <v>120</v>
      </c>
      <c r="E112" s="4"/>
      <c r="F112" s="4"/>
      <c r="G112" s="9"/>
    </row>
    <row r="113" spans="1:7" x14ac:dyDescent="0.25">
      <c r="A113" s="6" t="s">
        <v>81</v>
      </c>
      <c r="B113" s="7" t="s">
        <v>107</v>
      </c>
      <c r="C113" s="25"/>
      <c r="D113" s="4"/>
      <c r="E113" s="4"/>
      <c r="F113" s="4" t="s">
        <v>204</v>
      </c>
      <c r="G113" s="9"/>
    </row>
    <row r="114" spans="1:7" x14ac:dyDescent="0.25">
      <c r="A114" s="6" t="s">
        <v>82</v>
      </c>
      <c r="B114" s="7" t="s">
        <v>108</v>
      </c>
      <c r="C114" s="25" t="s">
        <v>109</v>
      </c>
      <c r="D114" s="4">
        <v>2</v>
      </c>
      <c r="E114" s="4"/>
      <c r="F114" s="4"/>
      <c r="G114" s="9"/>
    </row>
    <row r="115" spans="1:7" x14ac:dyDescent="0.25">
      <c r="A115" s="6" t="s">
        <v>75</v>
      </c>
      <c r="B115" s="7" t="s">
        <v>110</v>
      </c>
      <c r="C115" s="25"/>
      <c r="D115" s="4"/>
      <c r="E115" s="4"/>
      <c r="F115" s="4" t="s">
        <v>204</v>
      </c>
      <c r="G115" s="9"/>
    </row>
    <row r="116" spans="1:7" ht="45" x14ac:dyDescent="0.25">
      <c r="A116" s="6" t="s">
        <v>83</v>
      </c>
      <c r="B116" s="44" t="s">
        <v>218</v>
      </c>
      <c r="C116" s="25"/>
      <c r="D116" s="4"/>
      <c r="E116" s="4"/>
      <c r="F116" s="4" t="s">
        <v>204</v>
      </c>
      <c r="G116" s="9"/>
    </row>
    <row r="117" spans="1:7" ht="30" x14ac:dyDescent="0.25">
      <c r="A117" s="6" t="s">
        <v>84</v>
      </c>
      <c r="B117" s="11" t="s">
        <v>113</v>
      </c>
      <c r="C117" s="25"/>
      <c r="D117" s="4"/>
      <c r="E117" s="4"/>
      <c r="F117" s="4" t="s">
        <v>204</v>
      </c>
      <c r="G117" s="9"/>
    </row>
    <row r="118" spans="1:7" x14ac:dyDescent="0.25">
      <c r="A118" s="6" t="s">
        <v>125</v>
      </c>
      <c r="B118" s="7" t="s">
        <v>118</v>
      </c>
      <c r="C118" s="25"/>
      <c r="D118" s="19"/>
      <c r="E118" s="4"/>
      <c r="F118" s="4" t="s">
        <v>204</v>
      </c>
      <c r="G118" s="9"/>
    </row>
    <row r="119" spans="1:7" ht="14.45" customHeight="1" x14ac:dyDescent="0.25">
      <c r="A119" s="6" t="s">
        <v>126</v>
      </c>
      <c r="B119" s="7" t="s">
        <v>119</v>
      </c>
      <c r="C119" s="25"/>
      <c r="D119" s="19"/>
      <c r="E119" s="4"/>
      <c r="F119" s="4" t="s">
        <v>204</v>
      </c>
      <c r="G119" s="9"/>
    </row>
    <row r="120" spans="1:7" x14ac:dyDescent="0.25">
      <c r="A120" s="6" t="s">
        <v>127</v>
      </c>
      <c r="B120" s="44" t="s">
        <v>214</v>
      </c>
      <c r="C120" s="25"/>
      <c r="D120" s="8"/>
      <c r="E120" s="4"/>
      <c r="F120" s="4" t="s">
        <v>204</v>
      </c>
      <c r="G120" s="9"/>
    </row>
    <row r="121" spans="1:7" ht="30" x14ac:dyDescent="0.25">
      <c r="A121" s="6" t="s">
        <v>128</v>
      </c>
      <c r="B121" s="7" t="s">
        <v>111</v>
      </c>
      <c r="C121" s="25"/>
      <c r="D121" s="19"/>
      <c r="E121" s="4"/>
      <c r="F121" s="4" t="s">
        <v>204</v>
      </c>
      <c r="G121" s="9"/>
    </row>
    <row r="122" spans="1:7" ht="45" x14ac:dyDescent="0.25">
      <c r="A122" s="6" t="s">
        <v>129</v>
      </c>
      <c r="B122" s="39" t="s">
        <v>120</v>
      </c>
      <c r="C122" s="25"/>
      <c r="D122" s="19"/>
      <c r="E122" s="4"/>
      <c r="F122" s="4" t="s">
        <v>204</v>
      </c>
      <c r="G122" s="9"/>
    </row>
    <row r="123" spans="1:7" x14ac:dyDescent="0.25">
      <c r="A123" s="6" t="s">
        <v>130</v>
      </c>
      <c r="B123" s="39" t="s">
        <v>121</v>
      </c>
      <c r="C123" s="25"/>
      <c r="D123" s="19"/>
      <c r="E123" s="4"/>
      <c r="F123" s="4" t="s">
        <v>204</v>
      </c>
      <c r="G123" s="9"/>
    </row>
    <row r="124" spans="1:7" ht="30" x14ac:dyDescent="0.25">
      <c r="A124" s="6" t="s">
        <v>131</v>
      </c>
      <c r="B124" s="7" t="s">
        <v>112</v>
      </c>
      <c r="C124" s="25"/>
      <c r="D124" s="19"/>
      <c r="E124" s="4"/>
      <c r="F124" s="4" t="s">
        <v>204</v>
      </c>
      <c r="G124" s="9"/>
    </row>
    <row r="125" spans="1:7" x14ac:dyDescent="0.25">
      <c r="A125" s="6" t="s">
        <v>132</v>
      </c>
      <c r="B125" s="7" t="s">
        <v>117</v>
      </c>
      <c r="C125" s="25"/>
      <c r="D125" s="4"/>
      <c r="E125" s="4"/>
      <c r="F125" s="4" t="s">
        <v>204</v>
      </c>
      <c r="G125" s="9"/>
    </row>
    <row r="126" spans="1:7" ht="60" x14ac:dyDescent="0.25">
      <c r="A126" s="6" t="s">
        <v>133</v>
      </c>
      <c r="B126" s="7" t="s">
        <v>122</v>
      </c>
      <c r="C126" s="25"/>
      <c r="D126" s="19"/>
      <c r="E126" s="4"/>
      <c r="F126" s="4" t="s">
        <v>204</v>
      </c>
      <c r="G126" s="9"/>
    </row>
    <row r="127" spans="1:7" x14ac:dyDescent="0.25">
      <c r="A127" s="6" t="s">
        <v>134</v>
      </c>
      <c r="B127" s="7" t="s">
        <v>114</v>
      </c>
      <c r="C127" s="25"/>
      <c r="D127" s="19"/>
      <c r="E127" s="4"/>
      <c r="F127" s="4" t="s">
        <v>204</v>
      </c>
      <c r="G127" s="9"/>
    </row>
    <row r="128" spans="1:7" ht="30" x14ac:dyDescent="0.25">
      <c r="A128" s="6" t="s">
        <v>135</v>
      </c>
      <c r="B128" s="7" t="s">
        <v>115</v>
      </c>
      <c r="C128" s="25"/>
      <c r="D128" s="4"/>
      <c r="E128" s="4"/>
      <c r="F128" s="4" t="s">
        <v>204</v>
      </c>
      <c r="G128" s="9"/>
    </row>
    <row r="129" spans="1:7" ht="14.45" customHeight="1" x14ac:dyDescent="0.25">
      <c r="A129" s="6" t="s">
        <v>173</v>
      </c>
      <c r="B129" s="7" t="s">
        <v>116</v>
      </c>
      <c r="C129" s="25"/>
      <c r="D129" s="4"/>
      <c r="E129" s="4"/>
      <c r="F129" s="4" t="s">
        <v>204</v>
      </c>
      <c r="G129" s="9"/>
    </row>
    <row r="130" spans="1:7" ht="312.75" customHeight="1" x14ac:dyDescent="0.25">
      <c r="A130" s="6" t="s">
        <v>174</v>
      </c>
      <c r="B130" s="7" t="s">
        <v>123</v>
      </c>
      <c r="C130" s="25"/>
      <c r="D130" s="4"/>
      <c r="E130" s="4"/>
      <c r="F130" s="4" t="s">
        <v>204</v>
      </c>
      <c r="G130" s="9"/>
    </row>
    <row r="131" spans="1:7" x14ac:dyDescent="0.25">
      <c r="A131" s="6" t="s">
        <v>175</v>
      </c>
      <c r="B131" s="20" t="s">
        <v>192</v>
      </c>
      <c r="C131" s="28" t="s">
        <v>185</v>
      </c>
      <c r="D131" s="19">
        <v>36</v>
      </c>
      <c r="E131" s="4"/>
      <c r="F131" s="4"/>
      <c r="G131" s="9"/>
    </row>
    <row r="132" spans="1:7" x14ac:dyDescent="0.25">
      <c r="A132" s="6" t="s">
        <v>176</v>
      </c>
      <c r="B132" s="20" t="s">
        <v>193</v>
      </c>
      <c r="C132" s="28"/>
      <c r="D132" s="19"/>
      <c r="E132" s="4"/>
      <c r="F132" s="4" t="s">
        <v>204</v>
      </c>
      <c r="G132" s="9"/>
    </row>
    <row r="135" spans="1:7" x14ac:dyDescent="0.25">
      <c r="B135" s="13" t="s">
        <v>11</v>
      </c>
      <c r="C135" s="32">
        <v>4</v>
      </c>
    </row>
    <row r="136" spans="1:7" x14ac:dyDescent="0.25">
      <c r="B136" s="13" t="s">
        <v>12</v>
      </c>
      <c r="C136" s="27">
        <v>0</v>
      </c>
    </row>
    <row r="137" spans="1:7" x14ac:dyDescent="0.25">
      <c r="B137" s="13" t="s">
        <v>13</v>
      </c>
      <c r="C137" s="27">
        <f>C135*C136</f>
        <v>0</v>
      </c>
    </row>
    <row r="138" spans="1:7" x14ac:dyDescent="0.25">
      <c r="B138" s="13" t="s">
        <v>14</v>
      </c>
      <c r="C138" s="27">
        <f>C137*0.23</f>
        <v>0</v>
      </c>
    </row>
    <row r="139" spans="1:7" x14ac:dyDescent="0.25">
      <c r="B139" s="1" t="s">
        <v>15</v>
      </c>
      <c r="C139" s="27">
        <f>C137+C138</f>
        <v>0</v>
      </c>
    </row>
    <row r="140" spans="1:7" x14ac:dyDescent="0.25">
      <c r="B140" s="18"/>
    </row>
    <row r="141" spans="1:7" x14ac:dyDescent="0.25">
      <c r="G141" s="16" t="s">
        <v>2</v>
      </c>
    </row>
    <row r="142" spans="1:7" ht="30" customHeight="1" x14ac:dyDescent="0.25">
      <c r="B142" s="94" t="s">
        <v>72</v>
      </c>
      <c r="C142" s="94"/>
      <c r="D142" s="94"/>
      <c r="E142" s="94"/>
      <c r="F142" s="95"/>
      <c r="G142" s="34" t="s">
        <v>195</v>
      </c>
    </row>
    <row r="143" spans="1:7" ht="14.45" customHeight="1" x14ac:dyDescent="0.25">
      <c r="A143" s="96" t="s">
        <v>3</v>
      </c>
      <c r="B143" s="92" t="s">
        <v>4</v>
      </c>
      <c r="C143" s="100" t="s">
        <v>5</v>
      </c>
      <c r="D143" s="103" t="s">
        <v>6</v>
      </c>
      <c r="E143" s="104"/>
      <c r="F143" s="105"/>
      <c r="G143" s="109" t="s">
        <v>184</v>
      </c>
    </row>
    <row r="144" spans="1:7" x14ac:dyDescent="0.25">
      <c r="A144" s="97"/>
      <c r="B144" s="99"/>
      <c r="C144" s="101"/>
      <c r="D144" s="92" t="s">
        <v>7</v>
      </c>
      <c r="E144" s="92" t="s">
        <v>8</v>
      </c>
      <c r="F144" s="90" t="s">
        <v>9</v>
      </c>
      <c r="G144" s="110"/>
    </row>
    <row r="145" spans="1:7" ht="48.75" customHeight="1" x14ac:dyDescent="0.25">
      <c r="A145" s="98"/>
      <c r="B145" s="93"/>
      <c r="C145" s="102"/>
      <c r="D145" s="93"/>
      <c r="E145" s="93"/>
      <c r="F145" s="91"/>
      <c r="G145" s="111"/>
    </row>
    <row r="146" spans="1:7" ht="45" x14ac:dyDescent="0.25">
      <c r="A146" s="6" t="s">
        <v>10</v>
      </c>
      <c r="B146" s="7" t="s">
        <v>124</v>
      </c>
      <c r="C146" s="25"/>
      <c r="D146" s="19"/>
      <c r="E146" s="4"/>
      <c r="F146" s="4" t="s">
        <v>204</v>
      </c>
      <c r="G146" s="9"/>
    </row>
    <row r="147" spans="1:7" x14ac:dyDescent="0.25">
      <c r="A147" s="6">
        <v>2</v>
      </c>
      <c r="B147" s="7" t="s">
        <v>136</v>
      </c>
      <c r="C147" s="25"/>
      <c r="D147" s="19"/>
      <c r="E147" s="4"/>
      <c r="F147" s="4" t="s">
        <v>204</v>
      </c>
      <c r="G147" s="9"/>
    </row>
    <row r="148" spans="1:7" x14ac:dyDescent="0.25">
      <c r="A148" s="6">
        <v>3</v>
      </c>
      <c r="B148" s="7" t="s">
        <v>137</v>
      </c>
      <c r="C148" s="25"/>
      <c r="D148" s="19"/>
      <c r="E148" s="4"/>
      <c r="F148" s="4" t="s">
        <v>204</v>
      </c>
      <c r="G148" s="9"/>
    </row>
    <row r="149" spans="1:7" x14ac:dyDescent="0.25">
      <c r="A149" s="6">
        <v>4</v>
      </c>
      <c r="B149" s="7" t="s">
        <v>138</v>
      </c>
      <c r="C149" s="25"/>
      <c r="D149" s="19"/>
      <c r="E149" s="4"/>
      <c r="F149" s="4" t="s">
        <v>204</v>
      </c>
      <c r="G149" s="9"/>
    </row>
    <row r="150" spans="1:7" x14ac:dyDescent="0.25">
      <c r="A150" s="6">
        <v>5</v>
      </c>
      <c r="B150" s="7" t="s">
        <v>139</v>
      </c>
      <c r="C150" s="25"/>
      <c r="D150" s="4"/>
      <c r="E150" s="4"/>
      <c r="F150" s="4" t="s">
        <v>204</v>
      </c>
      <c r="G150" s="9"/>
    </row>
    <row r="151" spans="1:7" x14ac:dyDescent="0.25">
      <c r="A151" s="6">
        <v>6</v>
      </c>
      <c r="B151" s="7" t="s">
        <v>140</v>
      </c>
      <c r="C151" s="25"/>
      <c r="D151" s="4"/>
      <c r="E151" s="4"/>
      <c r="F151" s="4" t="s">
        <v>204</v>
      </c>
      <c r="G151" s="9"/>
    </row>
    <row r="152" spans="1:7" x14ac:dyDescent="0.25">
      <c r="A152" s="6">
        <v>7</v>
      </c>
      <c r="B152" s="7" t="s">
        <v>141</v>
      </c>
      <c r="C152" s="25"/>
      <c r="D152" s="4"/>
      <c r="E152" s="4"/>
      <c r="F152" s="4" t="s">
        <v>204</v>
      </c>
      <c r="G152" s="9"/>
    </row>
    <row r="153" spans="1:7" x14ac:dyDescent="0.25">
      <c r="A153" s="6">
        <v>8</v>
      </c>
      <c r="B153" s="11" t="s">
        <v>188</v>
      </c>
      <c r="C153" s="25"/>
      <c r="D153" s="4"/>
      <c r="E153" s="4"/>
      <c r="F153" s="4" t="s">
        <v>204</v>
      </c>
      <c r="G153" s="9"/>
    </row>
    <row r="154" spans="1:7" x14ac:dyDescent="0.25">
      <c r="A154" s="6">
        <v>9</v>
      </c>
      <c r="B154" s="7" t="s">
        <v>189</v>
      </c>
      <c r="C154" s="25"/>
      <c r="D154" s="4"/>
      <c r="E154" s="4"/>
      <c r="F154" s="19" t="s">
        <v>204</v>
      </c>
      <c r="G154" s="9"/>
    </row>
    <row r="157" spans="1:7" x14ac:dyDescent="0.25">
      <c r="B157" s="13" t="s">
        <v>11</v>
      </c>
      <c r="C157" s="32">
        <v>1</v>
      </c>
    </row>
    <row r="158" spans="1:7" x14ac:dyDescent="0.25">
      <c r="B158" s="13" t="s">
        <v>12</v>
      </c>
      <c r="C158" s="27">
        <v>0</v>
      </c>
    </row>
    <row r="159" spans="1:7" x14ac:dyDescent="0.25">
      <c r="B159" s="13" t="s">
        <v>13</v>
      </c>
      <c r="C159" s="27">
        <f>C157*C158</f>
        <v>0</v>
      </c>
    </row>
    <row r="160" spans="1:7" x14ac:dyDescent="0.25">
      <c r="B160" s="13" t="s">
        <v>14</v>
      </c>
      <c r="C160" s="27">
        <f>C159*0.23</f>
        <v>0</v>
      </c>
    </row>
    <row r="161" spans="1:7" x14ac:dyDescent="0.25">
      <c r="B161" s="1" t="s">
        <v>15</v>
      </c>
      <c r="C161" s="27">
        <f>C159+C160</f>
        <v>0</v>
      </c>
    </row>
    <row r="162" spans="1:7" x14ac:dyDescent="0.25">
      <c r="B162" s="18"/>
    </row>
    <row r="163" spans="1:7" x14ac:dyDescent="0.25">
      <c r="G163" s="16" t="s">
        <v>2</v>
      </c>
    </row>
    <row r="164" spans="1:7" ht="30" customHeight="1" x14ac:dyDescent="0.25">
      <c r="B164" s="94" t="s">
        <v>73</v>
      </c>
      <c r="C164" s="94"/>
      <c r="D164" s="94"/>
      <c r="E164" s="94"/>
      <c r="F164" s="95"/>
      <c r="G164" s="34" t="s">
        <v>195</v>
      </c>
    </row>
    <row r="165" spans="1:7" ht="14.45" customHeight="1" x14ac:dyDescent="0.25">
      <c r="A165" s="96" t="s">
        <v>3</v>
      </c>
      <c r="B165" s="92" t="s">
        <v>4</v>
      </c>
      <c r="C165" s="100" t="s">
        <v>5</v>
      </c>
      <c r="D165" s="103" t="s">
        <v>6</v>
      </c>
      <c r="E165" s="104"/>
      <c r="F165" s="105"/>
      <c r="G165" s="109" t="s">
        <v>183</v>
      </c>
    </row>
    <row r="166" spans="1:7" x14ac:dyDescent="0.25">
      <c r="A166" s="97"/>
      <c r="B166" s="99"/>
      <c r="C166" s="101"/>
      <c r="D166" s="92" t="s">
        <v>7</v>
      </c>
      <c r="E166" s="92" t="s">
        <v>8</v>
      </c>
      <c r="F166" s="90" t="s">
        <v>9</v>
      </c>
      <c r="G166" s="110"/>
    </row>
    <row r="167" spans="1:7" ht="51.75" customHeight="1" x14ac:dyDescent="0.25">
      <c r="A167" s="98"/>
      <c r="B167" s="93"/>
      <c r="C167" s="102"/>
      <c r="D167" s="93"/>
      <c r="E167" s="93"/>
      <c r="F167" s="91"/>
      <c r="G167" s="111"/>
    </row>
    <row r="168" spans="1:7" ht="30" x14ac:dyDescent="0.25">
      <c r="A168" s="6" t="s">
        <v>10</v>
      </c>
      <c r="B168" s="7" t="s">
        <v>142</v>
      </c>
      <c r="C168" s="25"/>
      <c r="D168" s="19"/>
      <c r="E168" s="4"/>
      <c r="F168" s="4" t="s">
        <v>204</v>
      </c>
      <c r="G168" s="9"/>
    </row>
    <row r="169" spans="1:7" x14ac:dyDescent="0.25">
      <c r="A169" s="6">
        <v>2</v>
      </c>
      <c r="B169" s="7" t="s">
        <v>143</v>
      </c>
      <c r="C169" s="25"/>
      <c r="D169" s="19"/>
      <c r="E169" s="4"/>
      <c r="F169" s="4" t="s">
        <v>204</v>
      </c>
      <c r="G169" s="9"/>
    </row>
    <row r="170" spans="1:7" ht="30" x14ac:dyDescent="0.25">
      <c r="A170" s="6">
        <v>3</v>
      </c>
      <c r="B170" s="7" t="s">
        <v>144</v>
      </c>
      <c r="C170" s="25"/>
      <c r="D170" s="19"/>
      <c r="E170" s="4"/>
      <c r="F170" s="4" t="s">
        <v>204</v>
      </c>
      <c r="G170" s="9"/>
    </row>
    <row r="171" spans="1:7" x14ac:dyDescent="0.25">
      <c r="A171" s="6">
        <v>4</v>
      </c>
      <c r="B171" s="7" t="s">
        <v>145</v>
      </c>
      <c r="C171" s="25"/>
      <c r="D171" s="19"/>
      <c r="E171" s="4"/>
      <c r="F171" s="4" t="s">
        <v>204</v>
      </c>
      <c r="G171" s="9"/>
    </row>
    <row r="172" spans="1:7" x14ac:dyDescent="0.25">
      <c r="A172" s="6">
        <v>5</v>
      </c>
      <c r="B172" s="7" t="s">
        <v>146</v>
      </c>
      <c r="C172" s="25"/>
      <c r="D172" s="4"/>
      <c r="E172" s="4"/>
      <c r="F172" s="4" t="s">
        <v>204</v>
      </c>
      <c r="G172" s="9"/>
    </row>
    <row r="173" spans="1:7" x14ac:dyDescent="0.25">
      <c r="A173" s="6">
        <v>6</v>
      </c>
      <c r="B173" s="7" t="s">
        <v>147</v>
      </c>
      <c r="C173" s="25"/>
      <c r="D173" s="4"/>
      <c r="E173" s="4"/>
      <c r="F173" s="4" t="s">
        <v>204</v>
      </c>
      <c r="G173" s="9"/>
    </row>
    <row r="174" spans="1:7" ht="30" x14ac:dyDescent="0.25">
      <c r="A174" s="6">
        <v>7</v>
      </c>
      <c r="B174" s="7" t="s">
        <v>148</v>
      </c>
      <c r="C174" s="25"/>
      <c r="D174" s="4"/>
      <c r="E174" s="4"/>
      <c r="F174" s="4" t="s">
        <v>204</v>
      </c>
      <c r="G174" s="9"/>
    </row>
    <row r="175" spans="1:7" x14ac:dyDescent="0.25">
      <c r="A175" s="6">
        <v>8</v>
      </c>
      <c r="B175" s="11" t="s">
        <v>149</v>
      </c>
      <c r="C175" s="25"/>
      <c r="D175" s="4"/>
      <c r="E175" s="4"/>
      <c r="F175" s="4" t="s">
        <v>204</v>
      </c>
      <c r="G175" s="9"/>
    </row>
    <row r="176" spans="1:7" x14ac:dyDescent="0.25">
      <c r="A176" s="6">
        <v>9</v>
      </c>
      <c r="B176" s="7" t="s">
        <v>189</v>
      </c>
      <c r="C176" s="25"/>
      <c r="D176" s="4"/>
      <c r="E176" s="4"/>
      <c r="F176" s="4" t="s">
        <v>204</v>
      </c>
      <c r="G176" s="9"/>
    </row>
    <row r="179" spans="1:7" x14ac:dyDescent="0.25">
      <c r="B179" s="13" t="s">
        <v>11</v>
      </c>
      <c r="C179" s="32">
        <v>1</v>
      </c>
    </row>
    <row r="180" spans="1:7" x14ac:dyDescent="0.25">
      <c r="B180" s="13" t="s">
        <v>12</v>
      </c>
      <c r="C180" s="27">
        <v>0</v>
      </c>
    </row>
    <row r="181" spans="1:7" x14ac:dyDescent="0.25">
      <c r="B181" s="13" t="s">
        <v>13</v>
      </c>
      <c r="C181" s="27">
        <f>C179*C180</f>
        <v>0</v>
      </c>
    </row>
    <row r="182" spans="1:7" x14ac:dyDescent="0.25">
      <c r="B182" s="13" t="s">
        <v>14</v>
      </c>
      <c r="C182" s="27">
        <f>C181*0.23</f>
        <v>0</v>
      </c>
    </row>
    <row r="183" spans="1:7" x14ac:dyDescent="0.25">
      <c r="B183" s="1" t="s">
        <v>15</v>
      </c>
      <c r="C183" s="27">
        <f>C181+C182</f>
        <v>0</v>
      </c>
    </row>
    <row r="184" spans="1:7" x14ac:dyDescent="0.25">
      <c r="B184" s="18"/>
    </row>
    <row r="185" spans="1:7" x14ac:dyDescent="0.25">
      <c r="G185" s="16" t="s">
        <v>2</v>
      </c>
    </row>
    <row r="186" spans="1:7" ht="30" customHeight="1" x14ac:dyDescent="0.25">
      <c r="B186" s="94" t="s">
        <v>74</v>
      </c>
      <c r="C186" s="94"/>
      <c r="D186" s="94"/>
      <c r="E186" s="94"/>
      <c r="F186" s="95"/>
      <c r="G186" s="34" t="s">
        <v>195</v>
      </c>
    </row>
    <row r="187" spans="1:7" ht="14.45" customHeight="1" x14ac:dyDescent="0.25">
      <c r="A187" s="96" t="s">
        <v>3</v>
      </c>
      <c r="B187" s="92" t="s">
        <v>4</v>
      </c>
      <c r="C187" s="100" t="s">
        <v>5</v>
      </c>
      <c r="D187" s="103" t="s">
        <v>6</v>
      </c>
      <c r="E187" s="104"/>
      <c r="F187" s="105"/>
      <c r="G187" s="109" t="s">
        <v>183</v>
      </c>
    </row>
    <row r="188" spans="1:7" x14ac:dyDescent="0.25">
      <c r="A188" s="97"/>
      <c r="B188" s="99"/>
      <c r="C188" s="101"/>
      <c r="D188" s="92" t="s">
        <v>7</v>
      </c>
      <c r="E188" s="92" t="s">
        <v>8</v>
      </c>
      <c r="F188" s="90" t="s">
        <v>9</v>
      </c>
      <c r="G188" s="110"/>
    </row>
    <row r="189" spans="1:7" ht="51.75" customHeight="1" x14ac:dyDescent="0.25">
      <c r="A189" s="98"/>
      <c r="B189" s="93"/>
      <c r="C189" s="102"/>
      <c r="D189" s="93"/>
      <c r="E189" s="93"/>
      <c r="F189" s="91"/>
      <c r="G189" s="111"/>
    </row>
    <row r="190" spans="1:7" x14ac:dyDescent="0.25">
      <c r="A190" s="6" t="s">
        <v>10</v>
      </c>
      <c r="B190" s="20" t="s">
        <v>150</v>
      </c>
      <c r="C190" s="28"/>
      <c r="D190" s="19"/>
      <c r="E190" s="4"/>
      <c r="F190" s="4" t="s">
        <v>204</v>
      </c>
      <c r="G190" s="9"/>
    </row>
    <row r="191" spans="1:7" x14ac:dyDescent="0.25">
      <c r="A191" s="6">
        <v>2</v>
      </c>
      <c r="B191" s="20" t="s">
        <v>151</v>
      </c>
      <c r="C191" s="28"/>
      <c r="D191" s="19"/>
      <c r="E191" s="4"/>
      <c r="F191" s="4" t="s">
        <v>204</v>
      </c>
      <c r="G191" s="9"/>
    </row>
    <row r="192" spans="1:7" x14ac:dyDescent="0.25">
      <c r="A192" s="6">
        <v>3</v>
      </c>
      <c r="B192" s="20" t="s">
        <v>152</v>
      </c>
      <c r="C192" s="28"/>
      <c r="D192" s="19"/>
      <c r="E192" s="4"/>
      <c r="F192" s="4" t="s">
        <v>204</v>
      </c>
      <c r="G192" s="9"/>
    </row>
    <row r="193" spans="1:7" x14ac:dyDescent="0.25">
      <c r="A193" s="6">
        <v>4</v>
      </c>
      <c r="B193" s="20" t="s">
        <v>153</v>
      </c>
      <c r="C193" s="28"/>
      <c r="D193" s="19"/>
      <c r="E193" s="4"/>
      <c r="F193" s="4" t="s">
        <v>204</v>
      </c>
      <c r="G193" s="9"/>
    </row>
    <row r="194" spans="1:7" x14ac:dyDescent="0.25">
      <c r="A194" s="6">
        <v>5</v>
      </c>
      <c r="B194" s="20" t="s">
        <v>154</v>
      </c>
      <c r="C194" s="28"/>
      <c r="D194" s="19"/>
      <c r="E194" s="4"/>
      <c r="F194" s="4" t="s">
        <v>204</v>
      </c>
      <c r="G194" s="9"/>
    </row>
    <row r="195" spans="1:7" x14ac:dyDescent="0.25">
      <c r="A195" s="6">
        <v>6</v>
      </c>
      <c r="B195" s="20" t="s">
        <v>155</v>
      </c>
      <c r="C195" s="28"/>
      <c r="D195" s="19"/>
      <c r="E195" s="4"/>
      <c r="F195" s="4" t="s">
        <v>204</v>
      </c>
      <c r="G195" s="9"/>
    </row>
    <row r="196" spans="1:7" x14ac:dyDescent="0.25">
      <c r="A196" s="6">
        <v>7</v>
      </c>
      <c r="B196" s="20" t="s">
        <v>156</v>
      </c>
      <c r="C196" s="28"/>
      <c r="D196" s="19"/>
      <c r="E196" s="4"/>
      <c r="F196" s="4" t="s">
        <v>204</v>
      </c>
      <c r="G196" s="9"/>
    </row>
    <row r="197" spans="1:7" x14ac:dyDescent="0.25">
      <c r="A197" s="6">
        <v>8</v>
      </c>
      <c r="B197" s="12" t="s">
        <v>157</v>
      </c>
      <c r="C197" s="28"/>
      <c r="D197" s="19"/>
      <c r="E197" s="4"/>
      <c r="F197" s="4" t="s">
        <v>204</v>
      </c>
      <c r="G197" s="9"/>
    </row>
    <row r="198" spans="1:7" x14ac:dyDescent="0.25">
      <c r="A198" s="6" t="s">
        <v>75</v>
      </c>
      <c r="B198" s="20" t="s">
        <v>186</v>
      </c>
      <c r="C198" s="28" t="s">
        <v>185</v>
      </c>
      <c r="D198" s="19">
        <v>36</v>
      </c>
      <c r="E198" s="4"/>
      <c r="F198" s="4"/>
      <c r="G198" s="9"/>
    </row>
    <row r="199" spans="1:7" x14ac:dyDescent="0.25">
      <c r="A199" s="6" t="s">
        <v>83</v>
      </c>
      <c r="B199" s="20" t="s">
        <v>194</v>
      </c>
      <c r="C199" s="28"/>
      <c r="D199" s="19"/>
      <c r="E199" s="4"/>
      <c r="F199" s="4" t="s">
        <v>204</v>
      </c>
      <c r="G199" s="9"/>
    </row>
    <row r="202" spans="1:7" x14ac:dyDescent="0.25">
      <c r="B202" s="13" t="s">
        <v>11</v>
      </c>
      <c r="C202" s="32">
        <v>1</v>
      </c>
    </row>
    <row r="203" spans="1:7" x14ac:dyDescent="0.25">
      <c r="B203" s="13" t="s">
        <v>12</v>
      </c>
      <c r="C203" s="27">
        <v>0</v>
      </c>
    </row>
    <row r="204" spans="1:7" x14ac:dyDescent="0.25">
      <c r="B204" s="13" t="s">
        <v>13</v>
      </c>
      <c r="C204" s="27">
        <f>C202*C203</f>
        <v>0</v>
      </c>
    </row>
    <row r="205" spans="1:7" x14ac:dyDescent="0.25">
      <c r="B205" s="13" t="s">
        <v>14</v>
      </c>
      <c r="C205" s="27">
        <f>C204*0.23</f>
        <v>0</v>
      </c>
    </row>
    <row r="206" spans="1:7" x14ac:dyDescent="0.25">
      <c r="B206" s="1" t="s">
        <v>15</v>
      </c>
      <c r="C206" s="27">
        <f>C204+C205</f>
        <v>0</v>
      </c>
    </row>
    <row r="207" spans="1:7" x14ac:dyDescent="0.25">
      <c r="B207" s="18"/>
    </row>
    <row r="208" spans="1:7" x14ac:dyDescent="0.25">
      <c r="G208" s="16" t="s">
        <v>2</v>
      </c>
    </row>
    <row r="209" spans="1:7" ht="30" customHeight="1" x14ac:dyDescent="0.25">
      <c r="B209" s="94" t="s">
        <v>159</v>
      </c>
      <c r="C209" s="94"/>
      <c r="D209" s="94"/>
      <c r="E209" s="94"/>
      <c r="F209" s="95"/>
      <c r="G209" s="36" t="s">
        <v>202</v>
      </c>
    </row>
    <row r="210" spans="1:7" ht="14.45" customHeight="1" x14ac:dyDescent="0.25">
      <c r="A210" s="96" t="s">
        <v>3</v>
      </c>
      <c r="B210" s="92" t="s">
        <v>4</v>
      </c>
      <c r="C210" s="100" t="s">
        <v>5</v>
      </c>
      <c r="D210" s="103" t="s">
        <v>6</v>
      </c>
      <c r="E210" s="104"/>
      <c r="F210" s="105"/>
      <c r="G210" s="109" t="s">
        <v>183</v>
      </c>
    </row>
    <row r="211" spans="1:7" x14ac:dyDescent="0.25">
      <c r="A211" s="97"/>
      <c r="B211" s="99"/>
      <c r="C211" s="101"/>
      <c r="D211" s="92" t="s">
        <v>7</v>
      </c>
      <c r="E211" s="92" t="s">
        <v>8</v>
      </c>
      <c r="F211" s="90" t="s">
        <v>9</v>
      </c>
      <c r="G211" s="110"/>
    </row>
    <row r="212" spans="1:7" ht="57" customHeight="1" x14ac:dyDescent="0.25">
      <c r="A212" s="98"/>
      <c r="B212" s="93"/>
      <c r="C212" s="102"/>
      <c r="D212" s="93"/>
      <c r="E212" s="93"/>
      <c r="F212" s="91"/>
      <c r="G212" s="111"/>
    </row>
    <row r="213" spans="1:7" x14ac:dyDescent="0.25">
      <c r="A213" s="6" t="s">
        <v>10</v>
      </c>
      <c r="B213" s="20" t="s">
        <v>158</v>
      </c>
      <c r="C213" s="28"/>
      <c r="D213" s="19"/>
      <c r="E213" s="4"/>
      <c r="F213" s="4" t="s">
        <v>204</v>
      </c>
      <c r="G213" s="9"/>
    </row>
    <row r="214" spans="1:7" ht="30" x14ac:dyDescent="0.25">
      <c r="A214" s="6">
        <v>2</v>
      </c>
      <c r="B214" s="20" t="s">
        <v>162</v>
      </c>
      <c r="C214" s="28" t="s">
        <v>160</v>
      </c>
      <c r="D214" s="19" t="s">
        <v>161</v>
      </c>
      <c r="E214" s="4"/>
      <c r="F214" s="4"/>
      <c r="G214" s="9"/>
    </row>
    <row r="215" spans="1:7" ht="30" x14ac:dyDescent="0.25">
      <c r="A215" s="6">
        <v>3</v>
      </c>
      <c r="B215" s="20" t="s">
        <v>163</v>
      </c>
      <c r="C215" s="28"/>
      <c r="D215" s="19"/>
      <c r="E215" s="4"/>
      <c r="F215" s="4" t="s">
        <v>204</v>
      </c>
      <c r="G215" s="9"/>
    </row>
    <row r="216" spans="1:7" x14ac:dyDescent="0.25">
      <c r="A216" s="6">
        <v>4</v>
      </c>
      <c r="B216" s="20" t="s">
        <v>164</v>
      </c>
      <c r="C216" s="28"/>
      <c r="D216" s="19"/>
      <c r="E216" s="4"/>
      <c r="F216" s="4" t="s">
        <v>204</v>
      </c>
      <c r="G216" s="9"/>
    </row>
    <row r="217" spans="1:7" x14ac:dyDescent="0.25">
      <c r="A217" s="6">
        <v>5</v>
      </c>
      <c r="B217" s="20" t="s">
        <v>165</v>
      </c>
      <c r="C217" s="28"/>
      <c r="D217" s="19"/>
      <c r="E217" s="4"/>
      <c r="F217" s="4" t="s">
        <v>204</v>
      </c>
      <c r="G217" s="9"/>
    </row>
    <row r="218" spans="1:7" x14ac:dyDescent="0.25">
      <c r="A218" s="6">
        <v>6</v>
      </c>
      <c r="B218" s="12" t="s">
        <v>166</v>
      </c>
      <c r="C218" s="28"/>
      <c r="D218" s="19"/>
      <c r="E218" s="4"/>
      <c r="F218" s="4" t="s">
        <v>204</v>
      </c>
      <c r="G218" s="9"/>
    </row>
    <row r="219" spans="1:7" x14ac:dyDescent="0.25">
      <c r="A219" s="6">
        <v>7</v>
      </c>
      <c r="B219" s="12" t="s">
        <v>167</v>
      </c>
      <c r="C219" s="28" t="s">
        <v>168</v>
      </c>
      <c r="D219" s="4"/>
      <c r="E219" s="4">
        <v>75</v>
      </c>
      <c r="F219" s="4"/>
      <c r="G219" s="9"/>
    </row>
    <row r="220" spans="1:7" x14ac:dyDescent="0.25">
      <c r="A220" s="6">
        <v>8</v>
      </c>
      <c r="B220" s="20" t="s">
        <v>169</v>
      </c>
      <c r="C220" s="28"/>
      <c r="D220" s="4"/>
      <c r="E220" s="4"/>
      <c r="F220" s="4" t="s">
        <v>204</v>
      </c>
      <c r="G220" s="9"/>
    </row>
    <row r="221" spans="1:7" x14ac:dyDescent="0.25">
      <c r="A221" s="6">
        <v>9</v>
      </c>
      <c r="B221" s="20" t="s">
        <v>170</v>
      </c>
      <c r="C221" s="28"/>
      <c r="D221" s="19"/>
      <c r="E221" s="4"/>
      <c r="F221" s="4" t="s">
        <v>204</v>
      </c>
      <c r="G221" s="9"/>
    </row>
    <row r="222" spans="1:7" x14ac:dyDescent="0.25">
      <c r="A222" s="6">
        <v>10</v>
      </c>
      <c r="B222" s="20" t="s">
        <v>171</v>
      </c>
      <c r="C222" s="28"/>
      <c r="D222" s="19"/>
      <c r="E222" s="4"/>
      <c r="F222" s="4" t="s">
        <v>204</v>
      </c>
      <c r="G222" s="9"/>
    </row>
    <row r="223" spans="1:7" x14ac:dyDescent="0.25">
      <c r="A223" s="6">
        <v>11</v>
      </c>
      <c r="B223" s="20" t="s">
        <v>172</v>
      </c>
      <c r="C223" s="28"/>
      <c r="D223" s="19"/>
      <c r="E223" s="4"/>
      <c r="F223" s="4" t="s">
        <v>204</v>
      </c>
      <c r="G223" s="9"/>
    </row>
    <row r="224" spans="1:7" x14ac:dyDescent="0.25">
      <c r="A224" s="6">
        <v>12</v>
      </c>
      <c r="B224" s="20" t="s">
        <v>186</v>
      </c>
      <c r="C224" s="28" t="s">
        <v>185</v>
      </c>
      <c r="D224" s="19">
        <v>36</v>
      </c>
      <c r="E224" s="4"/>
      <c r="F224" s="4"/>
      <c r="G224" s="9"/>
    </row>
    <row r="225" spans="1:7" x14ac:dyDescent="0.25">
      <c r="A225" s="6" t="s">
        <v>126</v>
      </c>
      <c r="B225" s="20" t="s">
        <v>194</v>
      </c>
      <c r="C225" s="28"/>
      <c r="D225" s="19"/>
      <c r="E225" s="4"/>
      <c r="F225" s="4" t="s">
        <v>204</v>
      </c>
      <c r="G225" s="9"/>
    </row>
    <row r="228" spans="1:7" x14ac:dyDescent="0.25">
      <c r="B228" s="13" t="s">
        <v>11</v>
      </c>
      <c r="C228" s="32">
        <v>1</v>
      </c>
    </row>
    <row r="229" spans="1:7" x14ac:dyDescent="0.25">
      <c r="B229" s="13" t="s">
        <v>12</v>
      </c>
      <c r="C229" s="27">
        <v>0</v>
      </c>
    </row>
    <row r="230" spans="1:7" x14ac:dyDescent="0.25">
      <c r="B230" s="13" t="s">
        <v>13</v>
      </c>
      <c r="C230" s="27">
        <f>C228*C229</f>
        <v>0</v>
      </c>
    </row>
    <row r="231" spans="1:7" x14ac:dyDescent="0.25">
      <c r="B231" s="13" t="s">
        <v>14</v>
      </c>
      <c r="C231" s="27">
        <f>C230*0.23</f>
        <v>0</v>
      </c>
    </row>
    <row r="232" spans="1:7" x14ac:dyDescent="0.25">
      <c r="B232" s="1" t="s">
        <v>15</v>
      </c>
      <c r="C232" s="27">
        <f>C230+C231</f>
        <v>0</v>
      </c>
    </row>
    <row r="233" spans="1:7" x14ac:dyDescent="0.25">
      <c r="B233" s="18"/>
      <c r="C233" s="29"/>
    </row>
    <row r="234" spans="1:7" x14ac:dyDescent="0.25">
      <c r="B234" s="18"/>
    </row>
    <row r="235" spans="1:7" x14ac:dyDescent="0.25">
      <c r="B235" s="18"/>
    </row>
    <row r="236" spans="1:7" x14ac:dyDescent="0.25">
      <c r="B236" s="18"/>
    </row>
    <row r="238" spans="1:7" ht="45" customHeight="1" x14ac:dyDescent="0.25">
      <c r="B238" s="37" t="s">
        <v>24</v>
      </c>
      <c r="C238" s="121">
        <f>C55+C73+C98+C137+C159+C181+C204+C230</f>
        <v>0</v>
      </c>
      <c r="D238" s="121"/>
    </row>
    <row r="239" spans="1:7" ht="33.75" customHeight="1" x14ac:dyDescent="0.25">
      <c r="B239" s="38" t="s">
        <v>23</v>
      </c>
      <c r="C239" s="122">
        <f>C238*0.23</f>
        <v>0</v>
      </c>
      <c r="D239" s="122"/>
    </row>
    <row r="240" spans="1:7" ht="45.75" customHeight="1" x14ac:dyDescent="0.25">
      <c r="B240" s="37" t="s">
        <v>25</v>
      </c>
      <c r="C240" s="122">
        <f>C238+C239</f>
        <v>0</v>
      </c>
      <c r="D240" s="122"/>
    </row>
    <row r="241" spans="2:6" ht="16.149999999999999" customHeight="1" x14ac:dyDescent="0.25"/>
    <row r="242" spans="2:6" ht="30.6" customHeight="1" x14ac:dyDescent="0.25">
      <c r="B242" s="61" t="s">
        <v>17</v>
      </c>
      <c r="C242" s="62"/>
      <c r="D242" s="62"/>
      <c r="E242" s="62"/>
      <c r="F242" s="63"/>
    </row>
    <row r="244" spans="2:6" ht="31.15" customHeight="1" x14ac:dyDescent="0.25">
      <c r="B244" s="64" t="s">
        <v>26</v>
      </c>
      <c r="C244" s="65"/>
      <c r="D244" s="65"/>
      <c r="E244" s="65"/>
      <c r="F244" s="66"/>
    </row>
    <row r="246" spans="2:6" ht="34.5" customHeight="1" x14ac:dyDescent="0.25">
      <c r="B246" s="115" t="s">
        <v>205</v>
      </c>
      <c r="C246" s="116"/>
      <c r="D246" s="116"/>
      <c r="E246" s="116"/>
      <c r="F246" s="117"/>
    </row>
    <row r="247" spans="2:6" ht="36" customHeight="1" x14ac:dyDescent="0.25">
      <c r="B247" s="118" t="s">
        <v>206</v>
      </c>
      <c r="C247" s="119"/>
      <c r="D247" s="119"/>
      <c r="E247" s="119"/>
      <c r="F247" s="120"/>
    </row>
    <row r="248" spans="2:6" ht="58.5" customHeight="1" x14ac:dyDescent="0.25">
      <c r="B248" s="67" t="s">
        <v>207</v>
      </c>
      <c r="C248" s="68"/>
      <c r="D248" s="68"/>
      <c r="E248" s="68"/>
      <c r="F248" s="69"/>
    </row>
    <row r="249" spans="2:6" ht="15.75" thickBot="1" x14ac:dyDescent="0.3"/>
    <row r="250" spans="2:6" x14ac:dyDescent="0.25">
      <c r="B250" s="70" t="s">
        <v>18</v>
      </c>
      <c r="C250" s="71"/>
      <c r="D250" s="72" t="s">
        <v>19</v>
      </c>
      <c r="E250" s="73"/>
      <c r="F250" s="74"/>
    </row>
    <row r="251" spans="2:6" x14ac:dyDescent="0.25">
      <c r="B251" s="81" t="s">
        <v>20</v>
      </c>
      <c r="C251" s="82"/>
      <c r="D251" s="75"/>
      <c r="E251" s="76"/>
      <c r="F251" s="77"/>
    </row>
    <row r="252" spans="2:6" x14ac:dyDescent="0.25">
      <c r="B252" s="14"/>
      <c r="C252" s="30"/>
      <c r="D252" s="75"/>
      <c r="E252" s="76"/>
      <c r="F252" s="77"/>
    </row>
    <row r="253" spans="2:6" ht="75" customHeight="1" thickBot="1" x14ac:dyDescent="0.3">
      <c r="B253" s="15"/>
      <c r="C253" s="31"/>
      <c r="D253" s="78"/>
      <c r="E253" s="79"/>
      <c r="F253" s="80"/>
    </row>
    <row r="255" spans="2:6" x14ac:dyDescent="0.25">
      <c r="B255" s="45" t="s">
        <v>208</v>
      </c>
      <c r="C255" s="46"/>
      <c r="D255" s="46"/>
      <c r="E255" s="46"/>
      <c r="F255" s="47"/>
    </row>
    <row r="256" spans="2:6" x14ac:dyDescent="0.25">
      <c r="B256" s="48"/>
      <c r="C256" s="49"/>
      <c r="D256" s="49"/>
      <c r="E256" s="49"/>
      <c r="F256" s="50"/>
    </row>
    <row r="257" spans="2:6" x14ac:dyDescent="0.25">
      <c r="B257" s="48"/>
      <c r="C257" s="49"/>
      <c r="D257" s="49"/>
      <c r="E257" s="49"/>
      <c r="F257" s="50"/>
    </row>
    <row r="258" spans="2:6" x14ac:dyDescent="0.25">
      <c r="B258" s="48"/>
      <c r="C258" s="49"/>
      <c r="D258" s="49"/>
      <c r="E258" s="49"/>
      <c r="F258" s="50"/>
    </row>
    <row r="259" spans="2:6" x14ac:dyDescent="0.25">
      <c r="B259" s="48"/>
      <c r="C259" s="49"/>
      <c r="D259" s="49"/>
      <c r="E259" s="49"/>
      <c r="F259" s="50"/>
    </row>
    <row r="260" spans="2:6" ht="15.75" thickBot="1" x14ac:dyDescent="0.3">
      <c r="B260" s="51"/>
      <c r="C260" s="52"/>
      <c r="D260" s="52"/>
      <c r="E260" s="52"/>
      <c r="F260" s="53"/>
    </row>
  </sheetData>
  <mergeCells count="94">
    <mergeCell ref="B11:G11"/>
    <mergeCell ref="B246:F246"/>
    <mergeCell ref="B247:F247"/>
    <mergeCell ref="C238:D238"/>
    <mergeCell ref="C239:D239"/>
    <mergeCell ref="C240:D240"/>
    <mergeCell ref="G210:G212"/>
    <mergeCell ref="D211:D212"/>
    <mergeCell ref="E211:E212"/>
    <mergeCell ref="F211:F212"/>
    <mergeCell ref="B209:F209"/>
    <mergeCell ref="G104:G106"/>
    <mergeCell ref="G79:G81"/>
    <mergeCell ref="D80:D81"/>
    <mergeCell ref="E80:E81"/>
    <mergeCell ref="F80:F81"/>
    <mergeCell ref="C6:G6"/>
    <mergeCell ref="A187:A189"/>
    <mergeCell ref="B187:B189"/>
    <mergeCell ref="C187:C189"/>
    <mergeCell ref="D187:F187"/>
    <mergeCell ref="G187:G189"/>
    <mergeCell ref="G165:G167"/>
    <mergeCell ref="G143:G145"/>
    <mergeCell ref="D165:F165"/>
    <mergeCell ref="A79:A81"/>
    <mergeCell ref="B79:B81"/>
    <mergeCell ref="C79:C81"/>
    <mergeCell ref="D79:F79"/>
    <mergeCell ref="D144:D145"/>
    <mergeCell ref="E144:E145"/>
    <mergeCell ref="F144:F145"/>
    <mergeCell ref="A210:A212"/>
    <mergeCell ref="B210:B212"/>
    <mergeCell ref="C210:C212"/>
    <mergeCell ref="D210:F210"/>
    <mergeCell ref="D143:F143"/>
    <mergeCell ref="D188:D189"/>
    <mergeCell ref="E188:E189"/>
    <mergeCell ref="F188:F189"/>
    <mergeCell ref="D166:D167"/>
    <mergeCell ref="E166:E167"/>
    <mergeCell ref="F166:F167"/>
    <mergeCell ref="B186:F186"/>
    <mergeCell ref="B164:F164"/>
    <mergeCell ref="A165:A167"/>
    <mergeCell ref="B165:B167"/>
    <mergeCell ref="C165:C167"/>
    <mergeCell ref="A143:A145"/>
    <mergeCell ref="B143:B145"/>
    <mergeCell ref="C143:C145"/>
    <mergeCell ref="B103:F103"/>
    <mergeCell ref="A104:A106"/>
    <mergeCell ref="D105:D106"/>
    <mergeCell ref="E105:E106"/>
    <mergeCell ref="F105:F106"/>
    <mergeCell ref="B142:F142"/>
    <mergeCell ref="B104:B106"/>
    <mergeCell ref="C104:C106"/>
    <mergeCell ref="D104:F104"/>
    <mergeCell ref="G61:G63"/>
    <mergeCell ref="D62:D63"/>
    <mergeCell ref="E62:E63"/>
    <mergeCell ref="F62:F63"/>
    <mergeCell ref="B78:F78"/>
    <mergeCell ref="E17:E18"/>
    <mergeCell ref="B12:G12"/>
    <mergeCell ref="B15:F15"/>
    <mergeCell ref="A16:A18"/>
    <mergeCell ref="B16:B18"/>
    <mergeCell ref="C16:C18"/>
    <mergeCell ref="D16:F16"/>
    <mergeCell ref="G16:G18"/>
    <mergeCell ref="B60:F60"/>
    <mergeCell ref="A61:A63"/>
    <mergeCell ref="B61:B63"/>
    <mergeCell ref="C61:C63"/>
    <mergeCell ref="D61:F61"/>
    <mergeCell ref="B255:F260"/>
    <mergeCell ref="B9:G9"/>
    <mergeCell ref="B10:G10"/>
    <mergeCell ref="F1:G1"/>
    <mergeCell ref="B242:F242"/>
    <mergeCell ref="B244:F244"/>
    <mergeCell ref="B248:F248"/>
    <mergeCell ref="B250:C250"/>
    <mergeCell ref="D250:F253"/>
    <mergeCell ref="B251:C251"/>
    <mergeCell ref="C7:G7"/>
    <mergeCell ref="C8:G8"/>
    <mergeCell ref="C3:G3"/>
    <mergeCell ref="C5:G5"/>
    <mergeCell ref="F17:F18"/>
    <mergeCell ref="D17:D18"/>
  </mergeCells>
  <phoneticPr fontId="2" type="noConversion"/>
  <pageMargins left="0.31496062992125984" right="0.31496062992125984" top="0.35433070866141736" bottom="0.35433070866141736" header="0.31496062992125984" footer="0.31496062992125984"/>
  <pageSetup paperSize="9" scale="83" fitToHeight="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4c36fca-8d58-4a30-8174-9427d45c3c3b" xsi:nil="true"/>
    <lcf76f155ced4ddcb4097134ff3c332f xmlns="f547016c-b868-4c85-9b27-c8fef2bb2b21" xsi:nil="true"/>
    <CustomID xmlns="22e8bab3-ffeb-44d9-9266-71a4f0a68ec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02933DBFD7BB4848A325F9BB431087F3" ma:contentTypeVersion="21" ma:contentTypeDescription="Umožňuje vytvoriť nový dokument." ma:contentTypeScope="" ma:versionID="d3580b772c13c541141a0a94a5801cb9">
  <xsd:schema xmlns:xsd="http://www.w3.org/2001/XMLSchema" xmlns:xs="http://www.w3.org/2001/XMLSchema" xmlns:p="http://schemas.microsoft.com/office/2006/metadata/properties" xmlns:ns2="f547016c-b868-4c85-9b27-c8fef2bb2b21" xmlns:ns3="94c36fca-8d58-4a30-8174-9427d45c3c3b" xmlns:ns4="9f37d40b-ca24-446e-849a-f7de3755b154" xmlns:ns5="22e8bab3-ffeb-44d9-9266-71a4f0a68ecd" targetNamespace="http://schemas.microsoft.com/office/2006/metadata/properties" ma:root="true" ma:fieldsID="418b32d3d612f74d95311c49b75c8337" ns2:_="" ns3:_="" ns4:_="" ns5:_="">
    <xsd:import namespace="f547016c-b868-4c85-9b27-c8fef2bb2b21"/>
    <xsd:import namespace="94c36fca-8d58-4a30-8174-9427d45c3c3b"/>
    <xsd:import namespace="9f37d40b-ca24-446e-849a-f7de3755b154"/>
    <xsd:import namespace="22e8bab3-ffeb-44d9-9266-71a4f0a68ecd"/>
    <xsd:element name="properties">
      <xsd:complexType>
        <xsd:sequence>
          <xsd:element name="documentManagement">
            <xsd:complexType>
              <xsd:all>
                <xsd:element ref="ns2:MediaServiceLocation" minOccurs="0"/>
                <xsd:element ref="ns3:TaxCatchAll" minOccurs="0"/>
                <xsd:element ref="ns2:MediaServiceOCR" minOccurs="0"/>
                <xsd:element ref="ns4:SharedWithUsers" minOccurs="0"/>
                <xsd:element ref="ns4:SharedWithDetails" minOccurs="0"/>
                <xsd:element ref="ns5:CustomID" minOccurs="0"/>
                <xsd:element ref="ns5:MediaServiceMetadata" minOccurs="0"/>
                <xsd:element ref="ns5:MediaServiceFastMetadata" minOccurs="0"/>
                <xsd:element ref="ns5:MediaServiceSearchProperties" minOccurs="0"/>
                <xsd:element ref="ns5:MediaServiceDateTaken" minOccurs="0"/>
                <xsd:element ref="ns5:MediaServiceGenerationTime" minOccurs="0"/>
                <xsd:element ref="ns5:MediaServiceEventHashCode" minOccurs="0"/>
                <xsd:element ref="ns2:lcf76f155ced4ddcb4097134ff3c332f" minOccurs="0"/>
                <xsd:element ref="ns5: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47016c-b868-4c85-9b27-c8fef2bb2b21" elementFormDefault="qualified">
    <xsd:import namespace="http://schemas.microsoft.com/office/2006/documentManagement/types"/>
    <xsd:import namespace="http://schemas.microsoft.com/office/infopath/2007/PartnerControls"/>
    <xsd:element name="MediaServiceLocation" ma:index="8" nillable="true" ma:displayName="Location" ma:description="" ma:indexed="true" ma:internalName="MediaServiceLocation0" ma:readOnly="true">
      <xsd:simpleType>
        <xsd:restriction base="dms:Text"/>
      </xsd:simpleType>
    </xsd:element>
    <xsd:element name="MediaServiceOCR" ma:index="10" nillable="true" ma:displayName="Extracted Text" ma:description="" ma:internalName="MediaServiceOCR0" ma:readOnly="true">
      <xsd:simpleType>
        <xsd:restriction base="dms:Note">
          <xsd:maxLength value="255"/>
        </xsd:restriction>
      </xsd:simpleType>
    </xsd:element>
    <xsd:element name="lcf76f155ced4ddcb4097134ff3c332f" ma:index="21" nillable="true" ma:displayName="Značky obrázka_0" ma:hidden="true" ma:internalName="Zna_x010d_ky_x0020_obr_x00e1_zka_0">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c36fca-8d58-4a30-8174-9427d45c3c3b"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efd26409-9b04-4af2-bf81-5667f2c972d7}" ma:internalName="TaxCatchAll" ma:showField="CatchAllData" ma:web="94c36fca-8d58-4a30-8174-9427d45c3c3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f37d40b-ca24-446e-849a-f7de3755b154" elementFormDefault="qualified">
    <xsd:import namespace="http://schemas.microsoft.com/office/2006/documentManagement/types"/>
    <xsd:import namespace="http://schemas.microsoft.com/office/infopath/2007/PartnerControls"/>
    <xsd:element name="SharedWithUsers" ma:index="11" nillable="true" ma:displayName="Zdieľa sa s"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Zdieľané s podrobnosťami" ma:description="" ma:internalName="SharedWithDetails0"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e8bab3-ffeb-44d9-9266-71a4f0a68ecd" elementFormDefault="qualified">
    <xsd:import namespace="http://schemas.microsoft.com/office/2006/documentManagement/types"/>
    <xsd:import namespace="http://schemas.microsoft.com/office/infopath/2007/PartnerControls"/>
    <xsd:element name="CustomID" ma:index="13" nillable="true" ma:displayName="CustomID" ma:hidden="true" ma:internalName="CustomID">
      <xsd:simpleType>
        <xsd:restriction base="dms:Number"/>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6ABA21-4B65-4F18-9D41-B2528DA9901D}">
  <ds:schemaRefs>
    <ds:schemaRef ds:uri="http://schemas.microsoft.com/sharepoint/v3/contenttype/forms"/>
  </ds:schemaRefs>
</ds:datastoreItem>
</file>

<file path=customXml/itemProps2.xml><?xml version="1.0" encoding="utf-8"?>
<ds:datastoreItem xmlns:ds="http://schemas.openxmlformats.org/officeDocument/2006/customXml" ds:itemID="{8F32F6E0-4E86-477A-BC5A-423629E1956C}">
  <ds:schemaRefs>
    <ds:schemaRef ds:uri="f547016c-b868-4c85-9b27-c8fef2bb2b21"/>
    <ds:schemaRef ds:uri="http://purl.org/dc/dcmitype/"/>
    <ds:schemaRef ds:uri="http://purl.org/dc/terms/"/>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9f37d40b-ca24-446e-849a-f7de3755b154"/>
    <ds:schemaRef ds:uri="http://www.w3.org/XML/1998/namespace"/>
    <ds:schemaRef ds:uri="3fa268eb-fbaa-4aa5-85e0-c51fff67afcb"/>
    <ds:schemaRef ds:uri="274902c4-e348-4087-b368-0931af31445d"/>
  </ds:schemaRefs>
</ds:datastoreItem>
</file>

<file path=customXml/itemProps3.xml><?xml version="1.0" encoding="utf-8"?>
<ds:datastoreItem xmlns:ds="http://schemas.openxmlformats.org/officeDocument/2006/customXml" ds:itemID="{007D5E9C-D2A7-4CC3-B1E6-6E6E91D5ACD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SOSBB707</dc:creator>
  <cp:keywords/>
  <dc:description/>
  <cp:lastModifiedBy>Ľubica Zolczerová</cp:lastModifiedBy>
  <cp:revision/>
  <cp:lastPrinted>2026-04-09T08:51:41Z</cp:lastPrinted>
  <dcterms:created xsi:type="dcterms:W3CDTF">2023-07-19T08:32:18Z</dcterms:created>
  <dcterms:modified xsi:type="dcterms:W3CDTF">2026-07-15T14:04:09Z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0x01010002933DBFD7BB4848A325F9BB431087F3</vt:lpwstr>
  </property>
  <property fmtid="{D5CDD505-2E9C-101B-9397-08002B2CF9AE}" pid="3" name="Link">
    <vt:lpwstr>https://vucbb.sharepoint.com/:x:/s/Banskobystricksamosprvnykraj/financie/vo/EQjJhbgIaqBEpBySBbX4GFMBThAyuSy9OazjNbLDw09xSQ?e=G4vHDn, https://vucbb.sharepoint.com/:x:/s/Banskobystricksamosprvnykraj/financie/vo/EQjJhbgIaqBEpBySBbX4GFMBThAyuSy9OazjNbLDw09xSQ</vt:lpwstr>
  </property>
  <property fmtid="{D5CDD505-2E9C-101B-9397-08002B2CF9AE}" pid="4" name="MediaServiceImageTags">
    <vt:lpwstr/>
  </property>
</Properties>
</file>