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UNB\Podklady pre VO\Turnerová\2026\"/>
    </mc:Choice>
  </mc:AlternateContent>
  <bookViews>
    <workbookView xWindow="0" yWindow="0" windowWidth="20490" windowHeight="7650"/>
  </bookViews>
  <sheets>
    <sheet name="Ovocie a zelenina" sheetId="2" r:id="rId1"/>
  </sheets>
  <definedNames>
    <definedName name="_xlnm._FilterDatabase" localSheetId="0" hidden="1">'Ovocie a zelenina'!$B$10:$J$18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J19" i="2" s="1"/>
  <c r="I19" i="2"/>
  <c r="H20" i="2"/>
  <c r="J20" i="2" s="1"/>
  <c r="I20" i="2"/>
  <c r="H21" i="2"/>
  <c r="J21" i="2" s="1"/>
  <c r="I21" i="2"/>
  <c r="H22" i="2"/>
  <c r="J22" i="2" s="1"/>
  <c r="I22" i="2"/>
  <c r="H23" i="2"/>
  <c r="J23" i="2" s="1"/>
  <c r="I23" i="2"/>
  <c r="H24" i="2"/>
  <c r="J24" i="2" s="1"/>
  <c r="I24" i="2"/>
  <c r="H25" i="2"/>
  <c r="J25" i="2" s="1"/>
  <c r="I25" i="2"/>
  <c r="H26" i="2"/>
  <c r="J26" i="2" s="1"/>
  <c r="I26" i="2"/>
  <c r="H27" i="2"/>
  <c r="J27" i="2" s="1"/>
  <c r="I27" i="2"/>
  <c r="H28" i="2"/>
  <c r="J28" i="2" s="1"/>
  <c r="I28" i="2"/>
  <c r="H29" i="2"/>
  <c r="J29" i="2" s="1"/>
  <c r="I29" i="2"/>
  <c r="H30" i="2"/>
  <c r="J30" i="2" s="1"/>
  <c r="I30" i="2"/>
  <c r="H31" i="2"/>
  <c r="J31" i="2" s="1"/>
  <c r="I31" i="2"/>
  <c r="H32" i="2"/>
  <c r="J32" i="2" s="1"/>
  <c r="I32" i="2"/>
  <c r="H33" i="2"/>
  <c r="J33" i="2" s="1"/>
  <c r="I33" i="2"/>
  <c r="H34" i="2"/>
  <c r="J34" i="2" s="1"/>
  <c r="I34" i="2"/>
  <c r="H35" i="2"/>
  <c r="J35" i="2" s="1"/>
  <c r="I35" i="2"/>
  <c r="H36" i="2"/>
  <c r="J36" i="2" s="1"/>
  <c r="I36" i="2"/>
  <c r="H37" i="2"/>
  <c r="J37" i="2" s="1"/>
  <c r="I37" i="2"/>
  <c r="H38" i="2"/>
  <c r="J38" i="2" s="1"/>
  <c r="I38" i="2"/>
  <c r="H39" i="2"/>
  <c r="J39" i="2" s="1"/>
  <c r="I39" i="2"/>
  <c r="H40" i="2"/>
  <c r="J40" i="2" s="1"/>
  <c r="I40" i="2"/>
  <c r="H41" i="2"/>
  <c r="J41" i="2" s="1"/>
  <c r="I41" i="2"/>
  <c r="H42" i="2"/>
  <c r="J42" i="2" s="1"/>
  <c r="I42" i="2"/>
  <c r="H43" i="2"/>
  <c r="J43" i="2" s="1"/>
  <c r="I43" i="2"/>
  <c r="H44" i="2"/>
  <c r="J44" i="2" s="1"/>
  <c r="I44" i="2"/>
  <c r="H45" i="2"/>
  <c r="J45" i="2" s="1"/>
  <c r="I45" i="2"/>
  <c r="H46" i="2"/>
  <c r="J46" i="2" s="1"/>
  <c r="I46" i="2"/>
  <c r="H47" i="2"/>
  <c r="J47" i="2" s="1"/>
  <c r="I47" i="2"/>
  <c r="H48" i="2"/>
  <c r="J48" i="2" s="1"/>
  <c r="I48" i="2"/>
  <c r="H49" i="2"/>
  <c r="J49" i="2" s="1"/>
  <c r="I49" i="2"/>
  <c r="H50" i="2"/>
  <c r="J50" i="2" s="1"/>
  <c r="I50" i="2"/>
  <c r="H51" i="2"/>
  <c r="J51" i="2" s="1"/>
  <c r="I51" i="2"/>
  <c r="H52" i="2"/>
  <c r="J52" i="2" s="1"/>
  <c r="I52" i="2"/>
  <c r="H53" i="2"/>
  <c r="J53" i="2" s="1"/>
  <c r="I53" i="2"/>
  <c r="H54" i="2"/>
  <c r="J54" i="2" s="1"/>
  <c r="I54" i="2"/>
  <c r="H55" i="2"/>
  <c r="J55" i="2" s="1"/>
  <c r="I55" i="2"/>
  <c r="H56" i="2"/>
  <c r="J56" i="2" s="1"/>
  <c r="I56" i="2"/>
  <c r="H57" i="2"/>
  <c r="J57" i="2" s="1"/>
  <c r="I57" i="2"/>
  <c r="H58" i="2"/>
  <c r="J58" i="2" s="1"/>
  <c r="I58" i="2"/>
  <c r="H59" i="2"/>
  <c r="J59" i="2" s="1"/>
  <c r="I59" i="2"/>
  <c r="H60" i="2"/>
  <c r="J60" i="2" s="1"/>
  <c r="I60" i="2"/>
  <c r="H61" i="2"/>
  <c r="J61" i="2" s="1"/>
  <c r="I61" i="2"/>
  <c r="H62" i="2"/>
  <c r="J62" i="2" s="1"/>
  <c r="I62" i="2"/>
  <c r="H63" i="2"/>
  <c r="J63" i="2" s="1"/>
  <c r="I63" i="2"/>
  <c r="H64" i="2"/>
  <c r="J64" i="2" s="1"/>
  <c r="I64" i="2"/>
  <c r="H65" i="2"/>
  <c r="J65" i="2" s="1"/>
  <c r="I65" i="2"/>
  <c r="H66" i="2"/>
  <c r="J66" i="2" s="1"/>
  <c r="I66" i="2"/>
  <c r="H67" i="2"/>
  <c r="J67" i="2" s="1"/>
  <c r="I67" i="2"/>
  <c r="H68" i="2"/>
  <c r="J68" i="2" s="1"/>
  <c r="I68" i="2"/>
  <c r="H69" i="2"/>
  <c r="J69" i="2" s="1"/>
  <c r="I69" i="2"/>
  <c r="H70" i="2"/>
  <c r="J70" i="2" s="1"/>
  <c r="I70" i="2"/>
  <c r="H71" i="2"/>
  <c r="J71" i="2" s="1"/>
  <c r="I71" i="2"/>
  <c r="H72" i="2"/>
  <c r="J72" i="2" s="1"/>
  <c r="I72" i="2"/>
  <c r="H73" i="2"/>
  <c r="J73" i="2" s="1"/>
  <c r="I73" i="2"/>
  <c r="H74" i="2"/>
  <c r="J74" i="2" s="1"/>
  <c r="I74" i="2"/>
  <c r="H75" i="2"/>
  <c r="J75" i="2" s="1"/>
  <c r="I75" i="2"/>
  <c r="F76" i="2"/>
  <c r="I18" i="2"/>
  <c r="H18" i="2"/>
  <c r="J18" i="2" s="1"/>
  <c r="I17" i="2"/>
  <c r="H17" i="2"/>
  <c r="J17" i="2" s="1"/>
  <c r="I16" i="2"/>
  <c r="H16" i="2"/>
  <c r="J16" i="2" s="1"/>
  <c r="I15" i="2"/>
  <c r="H15" i="2"/>
  <c r="J15" i="2" s="1"/>
  <c r="I14" i="2"/>
  <c r="H14" i="2"/>
  <c r="J14" i="2" s="1"/>
  <c r="I13" i="2"/>
  <c r="H13" i="2"/>
  <c r="J13" i="2" s="1"/>
  <c r="I12" i="2"/>
  <c r="H12" i="2"/>
  <c r="J12" i="2" s="1"/>
  <c r="I11" i="2"/>
  <c r="H11" i="2"/>
  <c r="J11" i="2" s="1"/>
  <c r="I10" i="2"/>
  <c r="H10" i="2"/>
  <c r="J10" i="2" s="1"/>
  <c r="J76" i="2" l="1"/>
  <c r="K76" i="2"/>
</calcChain>
</file>

<file path=xl/sharedStrings.xml><?xml version="1.0" encoding="utf-8"?>
<sst xmlns="http://schemas.openxmlformats.org/spreadsheetml/2006/main" count="221" uniqueCount="136">
  <si>
    <t>Univerzitná nemocnica Bratislava</t>
  </si>
  <si>
    <t>P.č.</t>
  </si>
  <si>
    <t>MJ</t>
  </si>
  <si>
    <t>Predpokladané množstvo na 12 mesiacov</t>
  </si>
  <si>
    <t>Jednotková cena v EUR bez DPH</t>
  </si>
  <si>
    <t>Sadzba DPH v %</t>
  </si>
  <si>
    <t>Jednotková cena v EUR s DPH</t>
  </si>
  <si>
    <t>Celková suma v EUR bez DPH</t>
  </si>
  <si>
    <t>Celková suma v EUR s DPH</t>
  </si>
  <si>
    <t>kg</t>
  </si>
  <si>
    <t>Spolu</t>
  </si>
  <si>
    <t xml:space="preserve">Spolu kg </t>
  </si>
  <si>
    <t>Názov zákazky:</t>
  </si>
  <si>
    <t>Obchodné meno uchádzača:</t>
  </si>
  <si>
    <t>Adresa/sídlo uchádzača:</t>
  </si>
  <si>
    <t>IČO:</t>
  </si>
  <si>
    <t>DIČ:</t>
  </si>
  <si>
    <t>Názov položky* **</t>
  </si>
  <si>
    <t>*   uvedené balenie je preferované, pričom sa pripúšťa tolerancia v rozsahu +/- 20%</t>
  </si>
  <si>
    <t xml:space="preserve">** Ekvivalentným výrobkom (ekvivalent kvality) sa rozumie výrobok s rovnakým alebo podobným zložením </t>
  </si>
  <si>
    <t xml:space="preserve">     alebo výrobok porovnateľných kvalitatívnych parametrov ako sú uvedené v tabuľke, pričom ak je uvedená konkrétna značka výrobku</t>
  </si>
  <si>
    <t xml:space="preserve">     alebo výrobcu je možné predložiť ekvivalentný výrobok, ktorý má rovnaké alebo vyššie kvalitatívne parametre.</t>
  </si>
  <si>
    <t>Dynamický nákupný systém na zabezpečenie potravín - Mrazené potraviny I.</t>
  </si>
  <si>
    <t>Baby karotka malé balenie</t>
  </si>
  <si>
    <t>Baby karotka veľké balenie</t>
  </si>
  <si>
    <t>Brokolica malé balenie</t>
  </si>
  <si>
    <t>Brokolica veľké balenie</t>
  </si>
  <si>
    <t>Bryndzové pirohy</t>
  </si>
  <si>
    <t>Čínska zmes malé balenie</t>
  </si>
  <si>
    <t>Čínska zmes veľké balenie</t>
  </si>
  <si>
    <t>Falafel s červenou repou</t>
  </si>
  <si>
    <t>Fazuľové struky rezané malé balenie</t>
  </si>
  <si>
    <t>Fazuľové struky rezané veľké balenie</t>
  </si>
  <si>
    <t>Gnocchi ryžovo - tvarohové</t>
  </si>
  <si>
    <t>Hliva ustricová kúsky</t>
  </si>
  <si>
    <t>Hokaido kocky</t>
  </si>
  <si>
    <t>Hovädzie držky</t>
  </si>
  <si>
    <t>Hranolky</t>
  </si>
  <si>
    <t>Hrášok malé balenie</t>
  </si>
  <si>
    <t>Hrášok veľké balenie</t>
  </si>
  <si>
    <t>Kaleráb kocky veľké balenie</t>
  </si>
  <si>
    <t>Karfiol</t>
  </si>
  <si>
    <t>Kel rezaný</t>
  </si>
  <si>
    <t>Kel ružičky</t>
  </si>
  <si>
    <t>Knedľa karlovarská</t>
  </si>
  <si>
    <t>Knedle ryžové, marhuľová náplň</t>
  </si>
  <si>
    <t>Knedle tvarohové, čučoriedková náplň</t>
  </si>
  <si>
    <t>Knedle tvarohové, jahodová náplň</t>
  </si>
  <si>
    <t>Knedle tvarohové, tvarohová náplň</t>
  </si>
  <si>
    <t>Knedle zemiakové s celou slivkou</t>
  </si>
  <si>
    <t>Knedle zemiakové s údeninou</t>
  </si>
  <si>
    <t>Kôpor</t>
  </si>
  <si>
    <t>Kukurica malé balenie</t>
  </si>
  <si>
    <t>Kukurica veľké balenie</t>
  </si>
  <si>
    <t>Lievance mrazené</t>
  </si>
  <si>
    <t>Lístkové cesto mrazené</t>
  </si>
  <si>
    <t>Mexická zmes</t>
  </si>
  <si>
    <t>Mrkva kocky</t>
  </si>
  <si>
    <t>Obaľovaná treska s brokolicou a syrom</t>
  </si>
  <si>
    <t>Obaľované rybie filé nemleté</t>
  </si>
  <si>
    <t>Obaľované šampiňóny</t>
  </si>
  <si>
    <t>Obaľovaný  syr</t>
  </si>
  <si>
    <t>Obaľovaný karfiol</t>
  </si>
  <si>
    <t>Ovocná lesná zmes malé balenie</t>
  </si>
  <si>
    <t>Ovocná lesná zmes veľké balenie</t>
  </si>
  <si>
    <t>Palacinky</t>
  </si>
  <si>
    <t>Palacinky ryžové</t>
  </si>
  <si>
    <t>Pór rezaný</t>
  </si>
  <si>
    <t xml:space="preserve">Ryba losos atlantický </t>
  </si>
  <si>
    <t>Ryba pstruh pitvaný</t>
  </si>
  <si>
    <t>Ryba treska tmavá filety</t>
  </si>
  <si>
    <t>Rybie filé nemleté</t>
  </si>
  <si>
    <t>Ryby hoki filety s kožou</t>
  </si>
  <si>
    <t>Ryby hoki sviečková bez kože</t>
  </si>
  <si>
    <t>Špenátové listy</t>
  </si>
  <si>
    <t>Špenátový pretlak malé balenie</t>
  </si>
  <si>
    <t>Špenátový pretlak veľké balenie</t>
  </si>
  <si>
    <t>Štrúdľa jablko - orech</t>
  </si>
  <si>
    <t>Tekvica malé balenie</t>
  </si>
  <si>
    <t>Tekvica veľké balenie</t>
  </si>
  <si>
    <t>Tortellini formagio</t>
  </si>
  <si>
    <t>Zelenina wok</t>
  </si>
  <si>
    <t>Zeler kocky veľké balenie</t>
  </si>
  <si>
    <t>Zemiakové placky</t>
  </si>
  <si>
    <t>Zemiakové šúľance</t>
  </si>
  <si>
    <t>Zemiakové šúľance s makom</t>
  </si>
  <si>
    <t>Zmes mrkva, hrášok</t>
  </si>
  <si>
    <t>Zmes pod sviečkovú malé balenie</t>
  </si>
  <si>
    <t>Zmes pod sviečkovú veľké balenie</t>
  </si>
  <si>
    <t>Popis položky</t>
  </si>
  <si>
    <t>Balenie 250 - 450g.</t>
  </si>
  <si>
    <t>Balenie 2500 - 5000g.</t>
  </si>
  <si>
    <t>Zemiakovo bryndzová náplň min 40%. Výrobok po tepelnej úprave ostane v celistvom stave. Pripravený výrobok je schopný výdaja po dobu min 3 hodiny po uvarení, zostáva celistvý a chuťovo vyhovujúci.</t>
  </si>
  <si>
    <t>Max. balenie 6kg, vhodné na prípravu v konvektomate a vo varnom kotli, zloženie: cícerová drť, cvikla. Výrobok po tepelnej úprave ostane v celistvom stave. Pripravený výrobok je schopný výdaja po dobu min 3 hodiny po uvarení, zostáva celistvý a chuťovo vyhovujúci.</t>
  </si>
  <si>
    <t>Balenie 300 - 450g.</t>
  </si>
  <si>
    <t xml:space="preserve">Balenie max. 6kg, vhodné na prípravu vo varnom kotli, v pare, konvektomate. Zloženie Min 20% ryžová múka, min 40% tvarohová náplň. Výrobok po tepelnej úprave ostane v celistvom stave. Pripravený výrobok je schopný výdaja po dobu min 3 hodiny po uvarení, zostáva celistvý a chuťovo vyhovujúci. </t>
  </si>
  <si>
    <t>Balenie max. 1000g.</t>
  </si>
  <si>
    <t xml:space="preserve">Balenie 2500 - 5000g. </t>
  </si>
  <si>
    <t>Predvarené krájané mrazené hovädzie držky, balenie max. 6 kg.</t>
  </si>
  <si>
    <t>Možnosť tepelnej úpravy v sitách v konvektomate, zloženie 90% zemiaky, balenie max 5kg.</t>
  </si>
  <si>
    <t>Balenie min. 2500g.</t>
  </si>
  <si>
    <t>Rozmrazené pripravené na použitie, ohrev v konvektomate, pečivo min 15%, balenie min. 500g.</t>
  </si>
  <si>
    <t>Max. balenie 6kg, vhodné na prípravu v konvektomate a vo varnom kotli, zloženie : min 30% marhuľová náplň, ryžová múka, tvaroh. Výrobok po tepelnej úprave ostane v celistvom stave. Pripravený výrobok je schopný výdaja po dobu min 3 hodiny po uvarení, zostáva celistvý a chuťovo vyhovujúci.</t>
  </si>
  <si>
    <t>Balenie max. 6kg, vhodné na prípravu  vo varnom kotli. Zloženie tvarohove cesto min 26% tvarohu, čučoriedková zmes min 10%. Výrobok po tepelnej úprave ostane v celistvom stave. Pripravený výrobok je schopný výdaja po dobu min 3 hodiny po uvarení, zostáva celistvý a chuťovo vyhovujúci.</t>
  </si>
  <si>
    <t>Balenie max. 6kg, vhodné na prípravu  vo varnom kotli. Zloženie tvarohové cesto min 26% tvarohu, jahody min 15%. Výrobok po tepelnej úprave ostane v celistvom stave. Pripravený výrobok je schopný výdaja po dobu min 3 hodiny po uvarení, zostáva celistvý a chuťovo vyhovujúci.</t>
  </si>
  <si>
    <t>Balenie max. 6kg, vhodné na prípravu vo varnom kotli. Zloženie tvarohové cesto min 26% tvarohu, tvarohová plnka 15%. Výrobok po tepelnej úprave ostane v celistvom stave. Pripravený výrobok je schopný výdaja po dobu min 3 hodiny po uvarení, zostáva celistvý a chuťovo vyhovujúci.</t>
  </si>
  <si>
    <t>Max. balenie 6kg, vhodné na prípravu v konvektomate a vo varnom kotli, zloženie : min 15% slivka. Výrobok po tepelnej úprave ostane v celistvom stave. Pripravený výrobok je schopný výdaja po dobu min 3 hodiny po uvarení, zostáva celistvý a chuťovo vyhovujúci.</t>
  </si>
  <si>
    <t>Balenie max. 6 kg, udeninová náplň min 26%. Výrobok po tepelnej úprave ostane v celistvom stave. Pripravený výrobok je schopný výdaja po dobu min 3 hodiny po uvarení, zostáva celistvý a chuťovo vyhovujúci.</t>
  </si>
  <si>
    <t>Balenie max.1000g.</t>
  </si>
  <si>
    <t>Balenie 350 - 450g.</t>
  </si>
  <si>
    <t>Požívateľné po rozmrazení na ohrev v konvektomate. Balenie max. 6kg.</t>
  </si>
  <si>
    <t>Balenie 350 - 400g.</t>
  </si>
  <si>
    <t>Porcia min. 150g/ks, min podiel treska tmavá 40-50%, balenie max. 6kg</t>
  </si>
  <si>
    <t>Filé kalibrované nemleté z tresky obaľované, porcia cca 150g, zloženie: min 55% treska, balenie 5000g - 6000g.</t>
  </si>
  <si>
    <t>Predsmažené, vhodné na tepelnú úpravu v konvektomate, rúre, panvici a fritéze, podiel šampiňóny min 50%, balenie max. 5kg.</t>
  </si>
  <si>
    <t>Kalibrovaný, porcia 130-150g/ks, syr min 48%, balenie max. 6,5kg.</t>
  </si>
  <si>
    <t>Max. balenie 6,5kg, zloženie min 60% karfiol.</t>
  </si>
  <si>
    <t>Max. balenie 500g, obsah balenia najmä maliny, jahody, černice, čierne ríbezle, čučoriedky lesné, červené ríbezle.</t>
  </si>
  <si>
    <t>Max. balenie 2,5kg, obsah balenia najmä maliny, jahody, černice, čierne ríbezle, čučoriedky lesné, červené ríbezle.</t>
  </si>
  <si>
    <t>Porcia 50-60g/ks, požívateľné po rozmrazení, neutrálnej chuti, pšeničná múka, použiteľné na slané aj sladké jedlá, balenie max. 6 kg.</t>
  </si>
  <si>
    <t>Porcia 45-65g/ks, požívateľné po rozmrazení, ryžová múka, balenie max. 6 kg.</t>
  </si>
  <si>
    <t>Porcia kalibrovaná cca 150g/ks, balenie max. 6kg</t>
  </si>
  <si>
    <t>Porcia kalibrovaná cca 250g/ks, balenie max. 6kg</t>
  </si>
  <si>
    <t>Kalibrovaná, porcia cca180g, balenie max. 6kg.</t>
  </si>
  <si>
    <t>Nemleté, porcia kalibrovaná cca 150g, balenie max. 6kg.</t>
  </si>
  <si>
    <t>Max. balenie 6 kg, s kožou, bez glazúry a chcemických konzervantov.</t>
  </si>
  <si>
    <t>Sviečková bez kosti a kože, filety, 1 porcia 110 - 130g bez glazúry.  Označenie "sviečková" znamená, že ide o čistý a najhodnotnejší rez filé.</t>
  </si>
  <si>
    <t>Balenie 400 - 500g.</t>
  </si>
  <si>
    <t>Z lístkového cesta, po rozmrazení vhodná na použitie, balenie max. 4kg, zloženie výrobku jablkovo orechová náplň min. 60%, z toho jablká min 55% a orechy min. 10%.</t>
  </si>
  <si>
    <t>Krájaná, balenie 500 - 1000g.</t>
  </si>
  <si>
    <t>Krájaná, balenie 2500 - 5000g.</t>
  </si>
  <si>
    <t>Balenie max. 6kg, vhodné na prípravu  vo varnom kotli aj v konvektomate, syr min 15%. Výrobok po tepelnej úprave ostane v celistvom stave. Pripravený výrobok je schopný výdaja po dobu min 3 hodiny po uvarení, zostáva celistvý a chuťovo vyhovujúci.</t>
  </si>
  <si>
    <t>Max. balenie 2,5kg, zloženie mrkva slížiky, cibuľa, paprika červená, fazuľka struky, bambusové výhonky, mini kukuričky, čínska huba.</t>
  </si>
  <si>
    <t>Zemiakové placky predsmažené, porcia 120 - 150g/ks, zemiaky min 75%. Výrobok po tepelnej úprave ostane v celistvom stave. Pripravený výrobok je schopný výdaja po dobu min 3 hodiny po uvarení, zostáva celistvý a chuťovo vyhovujúci, balenie max. 6 kg.</t>
  </si>
  <si>
    <t>Balenie max. 6kg, vhodné na prípravu vo varnom kotli, v pare, v konvektomate. Min 30% sušené zemiaky. Výrobok po tepelnej úprave ostane v celistvom stave. Pripravený výrobok je schopný výdaja po dobu min 3 hodiny po uvarení, zostáva celistvý a chuťovo vyhovujúci.</t>
  </si>
  <si>
    <t xml:space="preserve">Balenie max. 6kg, vhodné na prípravu vo varnom kotli, v pare, konvektomate. Zloženie Min 30% sušené zemiaky, min 13% maková náplň. Výrobok po tepelnej úprave ostane v celistvom stave. Pripravený výrobok je schopný výdaja po dobu min 3 hodiny po uvarení, zostáva celistvý a chuťovo vyhovujúci.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</si>
</sst>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indexed="8"/>
      <name val="Aptos Narrow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1" fillId="0" borderId="0"/>
  </cellStyleXfs>
  <cellXfs count="64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44" fontId="3" fillId="2" borderId="2" xfId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44" fontId="3" fillId="2" borderId="2" xfId="1" applyFont="1" applyFill="1" applyBorder="1" applyAlignment="1" applyProtection="1">
      <alignment vertical="center" wrapText="1"/>
    </xf>
    <xf numFmtId="44" fontId="3" fillId="2" borderId="3" xfId="1" applyFont="1" applyFill="1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center" vertical="center"/>
    </xf>
    <xf numFmtId="9" fontId="2" fillId="3" borderId="2" xfId="0" applyNumberFormat="1" applyFont="1" applyFill="1" applyBorder="1" applyAlignment="1" applyProtection="1">
      <alignment horizontal="center" vertical="center"/>
      <protection locked="0"/>
    </xf>
    <xf numFmtId="44" fontId="0" fillId="0" borderId="2" xfId="1" applyFont="1" applyFill="1" applyBorder="1" applyAlignment="1" applyProtection="1">
      <alignment horizontal="center" vertical="center"/>
    </xf>
    <xf numFmtId="44" fontId="0" fillId="0" borderId="3" xfId="1" applyFont="1" applyFill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9" fontId="2" fillId="3" borderId="5" xfId="0" applyNumberFormat="1" applyFont="1" applyFill="1" applyBorder="1" applyAlignment="1" applyProtection="1">
      <alignment horizontal="center" vertical="center"/>
      <protection locked="0"/>
    </xf>
    <xf numFmtId="44" fontId="0" fillId="0" borderId="5" xfId="1" applyFont="1" applyFill="1" applyBorder="1" applyAlignment="1" applyProtection="1">
      <alignment horizontal="center" vertical="center"/>
    </xf>
    <xf numFmtId="44" fontId="0" fillId="0" borderId="8" xfId="1" applyFont="1" applyFill="1" applyBorder="1" applyAlignment="1" applyProtection="1">
      <alignment horizontal="center" vertical="center"/>
    </xf>
    <xf numFmtId="44" fontId="2" fillId="0" borderId="0" xfId="1" applyFont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44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164" fontId="2" fillId="3" borderId="2" xfId="1" applyNumberFormat="1" applyFont="1" applyFill="1" applyBorder="1" applyAlignment="1" applyProtection="1">
      <alignment horizontal="center" vertical="center"/>
      <protection locked="0"/>
    </xf>
    <xf numFmtId="164" fontId="2" fillId="3" borderId="5" xfId="1" applyNumberFormat="1" applyFont="1" applyFill="1" applyBorder="1" applyAlignment="1" applyProtection="1">
      <alignment horizontal="center" vertical="center"/>
      <protection locked="0"/>
    </xf>
    <xf numFmtId="164" fontId="0" fillId="0" borderId="2" xfId="1" applyNumberFormat="1" applyFont="1" applyFill="1" applyBorder="1" applyAlignment="1" applyProtection="1">
      <alignment horizontal="center" vertical="center"/>
    </xf>
    <xf numFmtId="164" fontId="0" fillId="0" borderId="5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0" fillId="3" borderId="5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3" fontId="2" fillId="4" borderId="11" xfId="0" applyNumberFormat="1" applyFont="1" applyFill="1" applyBorder="1" applyAlignment="1">
      <alignment horizontal="center" vertical="center"/>
    </xf>
    <xf numFmtId="44" fontId="2" fillId="4" borderId="12" xfId="1" applyFont="1" applyFill="1" applyBorder="1" applyAlignment="1" applyProtection="1">
      <alignment horizontal="center" vertical="center"/>
    </xf>
    <xf numFmtId="44" fontId="2" fillId="4" borderId="13" xfId="1" applyFont="1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164" fontId="2" fillId="3" borderId="17" xfId="1" applyNumberFormat="1" applyFont="1" applyFill="1" applyBorder="1" applyAlignment="1" applyProtection="1">
      <alignment horizontal="center" vertical="center"/>
      <protection locked="0"/>
    </xf>
    <xf numFmtId="9" fontId="2" fillId="3" borderId="17" xfId="0" applyNumberFormat="1" applyFont="1" applyFill="1" applyBorder="1" applyAlignment="1" applyProtection="1">
      <alignment horizontal="center" vertical="center"/>
      <protection locked="0"/>
    </xf>
    <xf numFmtId="164" fontId="0" fillId="0" borderId="17" xfId="1" applyNumberFormat="1" applyFont="1" applyFill="1" applyBorder="1" applyAlignment="1" applyProtection="1">
      <alignment horizontal="center" vertical="center"/>
    </xf>
    <xf numFmtId="44" fontId="0" fillId="0" borderId="17" xfId="1" applyFont="1" applyFill="1" applyBorder="1" applyAlignment="1" applyProtection="1">
      <alignment horizontal="center" vertical="center"/>
    </xf>
    <xf numFmtId="44" fontId="0" fillId="0" borderId="18" xfId="1" applyFont="1" applyFill="1" applyBorder="1" applyAlignment="1" applyProtection="1">
      <alignment horizontal="center" vertical="center"/>
    </xf>
    <xf numFmtId="3" fontId="0" fillId="0" borderId="2" xfId="0" applyNumberFormat="1" applyFont="1" applyBorder="1" applyAlignment="1" applyProtection="1">
      <alignment horizontal="center" vertical="center"/>
    </xf>
    <xf numFmtId="3" fontId="0" fillId="0" borderId="5" xfId="0" applyNumberFormat="1" applyFont="1" applyBorder="1" applyAlignment="1" applyProtection="1">
      <alignment horizontal="center" vertical="center"/>
    </xf>
    <xf numFmtId="3" fontId="0" fillId="0" borderId="17" xfId="0" applyNumberFormat="1" applyFont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12" fillId="0" borderId="20" xfId="2" applyFont="1" applyBorder="1" applyAlignment="1" applyProtection="1">
      <alignment vertical="center" wrapText="1"/>
    </xf>
    <xf numFmtId="0" fontId="12" fillId="0" borderId="21" xfId="2" applyFont="1" applyBorder="1" applyAlignment="1" applyProtection="1">
      <alignment vertical="center" wrapText="1"/>
    </xf>
    <xf numFmtId="0" fontId="12" fillId="0" borderId="22" xfId="2" applyFont="1" applyBorder="1" applyAlignment="1" applyProtection="1">
      <alignment vertical="center" wrapText="1"/>
    </xf>
    <xf numFmtId="0" fontId="2" fillId="0" borderId="0" xfId="0" applyFont="1" applyFill="1" applyBorder="1" applyAlignment="1">
      <alignment horizontal="right" vertical="center"/>
    </xf>
    <xf numFmtId="0" fontId="3" fillId="2" borderId="9" xfId="0" applyFont="1" applyFill="1" applyBorder="1" applyAlignment="1" applyProtection="1">
      <alignment horizontal="center" vertical="center" wrapText="1"/>
    </xf>
    <xf numFmtId="0" fontId="13" fillId="0" borderId="4" xfId="2" applyFont="1" applyBorder="1" applyAlignment="1" applyProtection="1">
      <alignment vertical="center"/>
    </xf>
    <xf numFmtId="0" fontId="13" fillId="0" borderId="7" xfId="2" applyFont="1" applyBorder="1" applyAlignment="1" applyProtection="1">
      <alignment vertical="center"/>
    </xf>
    <xf numFmtId="0" fontId="13" fillId="0" borderId="15" xfId="2" applyFont="1" applyBorder="1" applyAlignment="1" applyProtection="1">
      <alignment vertical="center"/>
    </xf>
    <xf numFmtId="0" fontId="7" fillId="0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left" vertical="center" wrapText="1"/>
    </xf>
  </cellXfs>
  <cellStyles count="4">
    <cellStyle name="Excel Built-in Normal" xfId="3"/>
    <cellStyle name="Mena" xfId="1" builtinId="4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tabSelected="1" zoomScaleNormal="100" workbookViewId="0">
      <selection activeCell="C12" sqref="C12"/>
    </sheetView>
  </sheetViews>
  <sheetFormatPr defaultColWidth="8.85546875" defaultRowHeight="15"/>
  <cols>
    <col min="1" max="1" width="5.85546875" style="1" customWidth="1"/>
    <col min="2" max="2" width="35.7109375" style="1" customWidth="1"/>
    <col min="3" max="3" width="80.28515625" style="1" customWidth="1"/>
    <col min="4" max="4" width="7" style="1" customWidth="1"/>
    <col min="5" max="5" width="14.42578125" style="2" customWidth="1"/>
    <col min="6" max="6" width="14.42578125" style="1" customWidth="1"/>
    <col min="7" max="7" width="12.5703125" style="3" customWidth="1"/>
    <col min="8" max="8" width="12.42578125" style="4" customWidth="1"/>
    <col min="9" max="9" width="12.28515625" style="5" customWidth="1"/>
    <col min="10" max="10" width="16.42578125" style="5" customWidth="1"/>
    <col min="11" max="11" width="15.85546875" style="5" customWidth="1"/>
    <col min="12" max="16384" width="8.85546875" style="1"/>
  </cols>
  <sheetData>
    <row r="1" spans="1:11" ht="15.75">
      <c r="A1" s="35"/>
      <c r="B1" s="35"/>
      <c r="C1" s="35" t="s">
        <v>0</v>
      </c>
      <c r="D1" s="35"/>
    </row>
    <row r="2" spans="1:11" ht="15.75">
      <c r="A2" s="34"/>
      <c r="B2" s="34" t="s">
        <v>12</v>
      </c>
      <c r="C2" s="37" t="s">
        <v>22</v>
      </c>
      <c r="D2" s="37"/>
    </row>
    <row r="3" spans="1:11">
      <c r="A3" s="30"/>
      <c r="B3" s="30"/>
    </row>
    <row r="4" spans="1:11">
      <c r="A4" s="57"/>
      <c r="B4" s="31" t="s">
        <v>13</v>
      </c>
      <c r="C4" s="36"/>
      <c r="D4" s="53"/>
    </row>
    <row r="5" spans="1:11">
      <c r="A5" s="57"/>
      <c r="B5" s="31" t="s">
        <v>14</v>
      </c>
      <c r="C5" s="36"/>
      <c r="D5" s="53"/>
    </row>
    <row r="6" spans="1:11">
      <c r="A6" s="57"/>
      <c r="B6" s="31" t="s">
        <v>15</v>
      </c>
      <c r="C6" s="36"/>
      <c r="D6" s="53"/>
    </row>
    <row r="7" spans="1:11">
      <c r="A7" s="57"/>
      <c r="B7" s="31" t="s">
        <v>16</v>
      </c>
      <c r="C7" s="36"/>
      <c r="D7" s="53"/>
    </row>
    <row r="8" spans="1:11" ht="15.75" thickBot="1">
      <c r="C8" s="6"/>
      <c r="D8" s="6"/>
    </row>
    <row r="9" spans="1:11" ht="47.25" customHeight="1" thickBot="1">
      <c r="A9" s="7" t="s">
        <v>1</v>
      </c>
      <c r="B9" s="8" t="s">
        <v>17</v>
      </c>
      <c r="C9" s="52" t="s">
        <v>89</v>
      </c>
      <c r="D9" s="58" t="s">
        <v>2</v>
      </c>
      <c r="E9" s="63" t="s">
        <v>3</v>
      </c>
      <c r="F9" s="9" t="s">
        <v>4</v>
      </c>
      <c r="G9" s="10" t="s">
        <v>5</v>
      </c>
      <c r="H9" s="11" t="s">
        <v>6</v>
      </c>
      <c r="I9" s="11" t="s">
        <v>7</v>
      </c>
      <c r="J9" s="12" t="s">
        <v>8</v>
      </c>
      <c r="K9" s="1"/>
    </row>
    <row r="10" spans="1:11" ht="50.1" customHeight="1">
      <c r="A10" s="13">
        <v>1</v>
      </c>
      <c r="B10" s="59" t="s">
        <v>23</v>
      </c>
      <c r="C10" s="54" t="s">
        <v>90</v>
      </c>
      <c r="D10" s="41" t="s">
        <v>9</v>
      </c>
      <c r="E10" s="49">
        <v>50</v>
      </c>
      <c r="F10" s="26"/>
      <c r="G10" s="14"/>
      <c r="H10" s="28">
        <f>F10+(F10*G10)</f>
        <v>0</v>
      </c>
      <c r="I10" s="15">
        <f>E10*F10</f>
        <v>0</v>
      </c>
      <c r="J10" s="16">
        <f>E10*H10</f>
        <v>0</v>
      </c>
      <c r="K10" s="1"/>
    </row>
    <row r="11" spans="1:11" ht="50.1" customHeight="1">
      <c r="A11" s="17">
        <v>2</v>
      </c>
      <c r="B11" s="60" t="s">
        <v>24</v>
      </c>
      <c r="C11" s="55" t="s">
        <v>91</v>
      </c>
      <c r="D11" s="25" t="s">
        <v>9</v>
      </c>
      <c r="E11" s="50">
        <v>1050</v>
      </c>
      <c r="F11" s="27"/>
      <c r="G11" s="18"/>
      <c r="H11" s="29">
        <f t="shared" ref="H11:H18" si="0">F11+(F11*G11)</f>
        <v>0</v>
      </c>
      <c r="I11" s="19">
        <f t="shared" ref="I11:I18" si="1">E11*F11</f>
        <v>0</v>
      </c>
      <c r="J11" s="20">
        <f t="shared" ref="J11:J18" si="2">E11*H11</f>
        <v>0</v>
      </c>
      <c r="K11" s="1"/>
    </row>
    <row r="12" spans="1:11" ht="50.1" customHeight="1">
      <c r="A12" s="17">
        <v>3</v>
      </c>
      <c r="B12" s="60" t="s">
        <v>25</v>
      </c>
      <c r="C12" s="55" t="s">
        <v>90</v>
      </c>
      <c r="D12" s="25" t="s">
        <v>9</v>
      </c>
      <c r="E12" s="50">
        <v>150</v>
      </c>
      <c r="F12" s="27"/>
      <c r="G12" s="18"/>
      <c r="H12" s="29">
        <f t="shared" si="0"/>
        <v>0</v>
      </c>
      <c r="I12" s="19">
        <f t="shared" si="1"/>
        <v>0</v>
      </c>
      <c r="J12" s="20">
        <f t="shared" si="2"/>
        <v>0</v>
      </c>
      <c r="K12" s="1"/>
    </row>
    <row r="13" spans="1:11" ht="50.1" customHeight="1">
      <c r="A13" s="17">
        <v>4</v>
      </c>
      <c r="B13" s="60" t="s">
        <v>26</v>
      </c>
      <c r="C13" s="55" t="s">
        <v>91</v>
      </c>
      <c r="D13" s="25" t="s">
        <v>9</v>
      </c>
      <c r="E13" s="50">
        <v>4500</v>
      </c>
      <c r="F13" s="27"/>
      <c r="G13" s="18"/>
      <c r="H13" s="29">
        <f t="shared" si="0"/>
        <v>0</v>
      </c>
      <c r="I13" s="19">
        <f t="shared" si="1"/>
        <v>0</v>
      </c>
      <c r="J13" s="20">
        <f t="shared" si="2"/>
        <v>0</v>
      </c>
      <c r="K13" s="1"/>
    </row>
    <row r="14" spans="1:11" ht="50.1" customHeight="1">
      <c r="A14" s="17">
        <v>5</v>
      </c>
      <c r="B14" s="60" t="s">
        <v>27</v>
      </c>
      <c r="C14" s="55" t="s">
        <v>92</v>
      </c>
      <c r="D14" s="25" t="s">
        <v>9</v>
      </c>
      <c r="E14" s="50">
        <v>150</v>
      </c>
      <c r="F14" s="27"/>
      <c r="G14" s="18"/>
      <c r="H14" s="29">
        <f t="shared" si="0"/>
        <v>0</v>
      </c>
      <c r="I14" s="19">
        <f t="shared" si="1"/>
        <v>0</v>
      </c>
      <c r="J14" s="20">
        <f t="shared" si="2"/>
        <v>0</v>
      </c>
      <c r="K14" s="1"/>
    </row>
    <row r="15" spans="1:11" ht="50.1" customHeight="1">
      <c r="A15" s="17">
        <v>6</v>
      </c>
      <c r="B15" s="60" t="s">
        <v>28</v>
      </c>
      <c r="C15" s="55" t="s">
        <v>90</v>
      </c>
      <c r="D15" s="25" t="s">
        <v>9</v>
      </c>
      <c r="E15" s="50">
        <v>50</v>
      </c>
      <c r="F15" s="27"/>
      <c r="G15" s="18"/>
      <c r="H15" s="29">
        <f t="shared" si="0"/>
        <v>0</v>
      </c>
      <c r="I15" s="19">
        <f t="shared" si="1"/>
        <v>0</v>
      </c>
      <c r="J15" s="20">
        <f t="shared" si="2"/>
        <v>0</v>
      </c>
      <c r="K15" s="1"/>
    </row>
    <row r="16" spans="1:11" ht="50.1" customHeight="1">
      <c r="A16" s="17">
        <v>7</v>
      </c>
      <c r="B16" s="60" t="s">
        <v>29</v>
      </c>
      <c r="C16" s="55" t="s">
        <v>91</v>
      </c>
      <c r="D16" s="25" t="s">
        <v>9</v>
      </c>
      <c r="E16" s="50">
        <v>320</v>
      </c>
      <c r="F16" s="27"/>
      <c r="G16" s="18"/>
      <c r="H16" s="29">
        <f t="shared" si="0"/>
        <v>0</v>
      </c>
      <c r="I16" s="19">
        <f t="shared" si="1"/>
        <v>0</v>
      </c>
      <c r="J16" s="20">
        <f t="shared" si="2"/>
        <v>0</v>
      </c>
      <c r="K16" s="1"/>
    </row>
    <row r="17" spans="1:11" ht="50.1" customHeight="1">
      <c r="A17" s="17">
        <v>8</v>
      </c>
      <c r="B17" s="60" t="s">
        <v>30</v>
      </c>
      <c r="C17" s="55" t="s">
        <v>93</v>
      </c>
      <c r="D17" s="25" t="s">
        <v>9</v>
      </c>
      <c r="E17" s="50">
        <v>100</v>
      </c>
      <c r="F17" s="27"/>
      <c r="G17" s="18"/>
      <c r="H17" s="29">
        <f t="shared" si="0"/>
        <v>0</v>
      </c>
      <c r="I17" s="19">
        <f t="shared" si="1"/>
        <v>0</v>
      </c>
      <c r="J17" s="20">
        <f t="shared" si="2"/>
        <v>0</v>
      </c>
      <c r="K17" s="1"/>
    </row>
    <row r="18" spans="1:11" ht="50.1" customHeight="1">
      <c r="A18" s="17">
        <v>9</v>
      </c>
      <c r="B18" s="60" t="s">
        <v>31</v>
      </c>
      <c r="C18" s="55" t="s">
        <v>94</v>
      </c>
      <c r="D18" s="25" t="s">
        <v>9</v>
      </c>
      <c r="E18" s="50">
        <v>50</v>
      </c>
      <c r="F18" s="27"/>
      <c r="G18" s="18"/>
      <c r="H18" s="29">
        <f t="shared" si="0"/>
        <v>0</v>
      </c>
      <c r="I18" s="19">
        <f t="shared" si="1"/>
        <v>0</v>
      </c>
      <c r="J18" s="20">
        <f t="shared" si="2"/>
        <v>0</v>
      </c>
      <c r="K18" s="1"/>
    </row>
    <row r="19" spans="1:11" ht="50.1" customHeight="1">
      <c r="A19" s="17">
        <v>10</v>
      </c>
      <c r="B19" s="60" t="s">
        <v>32</v>
      </c>
      <c r="C19" s="55" t="s">
        <v>91</v>
      </c>
      <c r="D19" s="25" t="s">
        <v>9</v>
      </c>
      <c r="E19" s="50">
        <v>550</v>
      </c>
      <c r="F19" s="27"/>
      <c r="G19" s="18"/>
      <c r="H19" s="29">
        <f t="shared" ref="H19:H75" si="3">F19+(F19*G19)</f>
        <v>0</v>
      </c>
      <c r="I19" s="19">
        <f t="shared" ref="I19:I75" si="4">E19*F19</f>
        <v>0</v>
      </c>
      <c r="J19" s="20">
        <f t="shared" ref="J19:J75" si="5">E19*H19</f>
        <v>0</v>
      </c>
      <c r="K19" s="1"/>
    </row>
    <row r="20" spans="1:11" ht="50.1" customHeight="1">
      <c r="A20" s="17">
        <v>11</v>
      </c>
      <c r="B20" s="60" t="s">
        <v>33</v>
      </c>
      <c r="C20" s="55" t="s">
        <v>95</v>
      </c>
      <c r="D20" s="25" t="s">
        <v>9</v>
      </c>
      <c r="E20" s="50">
        <v>100</v>
      </c>
      <c r="F20" s="27"/>
      <c r="G20" s="18"/>
      <c r="H20" s="29">
        <f t="shared" si="3"/>
        <v>0</v>
      </c>
      <c r="I20" s="19">
        <f t="shared" si="4"/>
        <v>0</v>
      </c>
      <c r="J20" s="20">
        <f t="shared" si="5"/>
        <v>0</v>
      </c>
      <c r="K20" s="1"/>
    </row>
    <row r="21" spans="1:11" ht="50.1" customHeight="1">
      <c r="A21" s="17">
        <v>12</v>
      </c>
      <c r="B21" s="60" t="s">
        <v>34</v>
      </c>
      <c r="C21" s="55" t="s">
        <v>96</v>
      </c>
      <c r="D21" s="25" t="s">
        <v>9</v>
      </c>
      <c r="E21" s="50">
        <v>120</v>
      </c>
      <c r="F21" s="27"/>
      <c r="G21" s="18"/>
      <c r="H21" s="29">
        <f t="shared" si="3"/>
        <v>0</v>
      </c>
      <c r="I21" s="19">
        <f t="shared" si="4"/>
        <v>0</v>
      </c>
      <c r="J21" s="20">
        <f t="shared" si="5"/>
        <v>0</v>
      </c>
      <c r="K21" s="1"/>
    </row>
    <row r="22" spans="1:11" ht="50.1" customHeight="1">
      <c r="A22" s="17">
        <v>13</v>
      </c>
      <c r="B22" s="60" t="s">
        <v>35</v>
      </c>
      <c r="C22" s="55" t="s">
        <v>97</v>
      </c>
      <c r="D22" s="25" t="s">
        <v>9</v>
      </c>
      <c r="E22" s="50">
        <v>20</v>
      </c>
      <c r="F22" s="27"/>
      <c r="G22" s="18"/>
      <c r="H22" s="29">
        <f t="shared" si="3"/>
        <v>0</v>
      </c>
      <c r="I22" s="19">
        <f t="shared" si="4"/>
        <v>0</v>
      </c>
      <c r="J22" s="20">
        <f t="shared" si="5"/>
        <v>0</v>
      </c>
      <c r="K22" s="1"/>
    </row>
    <row r="23" spans="1:11" ht="50.1" customHeight="1">
      <c r="A23" s="17">
        <v>14</v>
      </c>
      <c r="B23" s="60" t="s">
        <v>36</v>
      </c>
      <c r="C23" s="55" t="s">
        <v>98</v>
      </c>
      <c r="D23" s="25" t="s">
        <v>9</v>
      </c>
      <c r="E23" s="50">
        <v>150</v>
      </c>
      <c r="F23" s="27"/>
      <c r="G23" s="18"/>
      <c r="H23" s="29">
        <f t="shared" si="3"/>
        <v>0</v>
      </c>
      <c r="I23" s="19">
        <f t="shared" si="4"/>
        <v>0</v>
      </c>
      <c r="J23" s="20">
        <f t="shared" si="5"/>
        <v>0</v>
      </c>
      <c r="K23" s="1"/>
    </row>
    <row r="24" spans="1:11" ht="50.1" customHeight="1">
      <c r="A24" s="17">
        <v>15</v>
      </c>
      <c r="B24" s="60" t="s">
        <v>37</v>
      </c>
      <c r="C24" s="55" t="s">
        <v>99</v>
      </c>
      <c r="D24" s="25" t="s">
        <v>9</v>
      </c>
      <c r="E24" s="50">
        <v>200</v>
      </c>
      <c r="F24" s="27"/>
      <c r="G24" s="18"/>
      <c r="H24" s="29">
        <f t="shared" si="3"/>
        <v>0</v>
      </c>
      <c r="I24" s="19">
        <f t="shared" si="4"/>
        <v>0</v>
      </c>
      <c r="J24" s="20">
        <f t="shared" si="5"/>
        <v>0</v>
      </c>
      <c r="K24" s="1"/>
    </row>
    <row r="25" spans="1:11" ht="50.1" customHeight="1">
      <c r="A25" s="17">
        <v>16</v>
      </c>
      <c r="B25" s="60" t="s">
        <v>38</v>
      </c>
      <c r="C25" s="55" t="s">
        <v>90</v>
      </c>
      <c r="D25" s="25" t="s">
        <v>9</v>
      </c>
      <c r="E25" s="50">
        <v>50</v>
      </c>
      <c r="F25" s="27"/>
      <c r="G25" s="18"/>
      <c r="H25" s="29">
        <f t="shared" si="3"/>
        <v>0</v>
      </c>
      <c r="I25" s="19">
        <f t="shared" si="4"/>
        <v>0</v>
      </c>
      <c r="J25" s="20">
        <f t="shared" si="5"/>
        <v>0</v>
      </c>
      <c r="K25" s="1"/>
    </row>
    <row r="26" spans="1:11" ht="50.1" customHeight="1">
      <c r="A26" s="17">
        <v>17</v>
      </c>
      <c r="B26" s="60" t="s">
        <v>39</v>
      </c>
      <c r="C26" s="55" t="s">
        <v>100</v>
      </c>
      <c r="D26" s="25" t="s">
        <v>9</v>
      </c>
      <c r="E26" s="50">
        <v>4500</v>
      </c>
      <c r="F26" s="27"/>
      <c r="G26" s="18"/>
      <c r="H26" s="29">
        <f t="shared" si="3"/>
        <v>0</v>
      </c>
      <c r="I26" s="19">
        <f t="shared" si="4"/>
        <v>0</v>
      </c>
      <c r="J26" s="20">
        <f t="shared" si="5"/>
        <v>0</v>
      </c>
      <c r="K26" s="1"/>
    </row>
    <row r="27" spans="1:11" ht="50.1" customHeight="1">
      <c r="A27" s="17">
        <v>18</v>
      </c>
      <c r="B27" s="60" t="s">
        <v>40</v>
      </c>
      <c r="C27" s="55" t="s">
        <v>91</v>
      </c>
      <c r="D27" s="25" t="s">
        <v>9</v>
      </c>
      <c r="E27" s="50">
        <v>120</v>
      </c>
      <c r="F27" s="27"/>
      <c r="G27" s="18"/>
      <c r="H27" s="29">
        <f t="shared" si="3"/>
        <v>0</v>
      </c>
      <c r="I27" s="19">
        <f t="shared" si="4"/>
        <v>0</v>
      </c>
      <c r="J27" s="20">
        <f t="shared" si="5"/>
        <v>0</v>
      </c>
      <c r="K27" s="1"/>
    </row>
    <row r="28" spans="1:11" ht="50.1" customHeight="1">
      <c r="A28" s="17">
        <v>19</v>
      </c>
      <c r="B28" s="60" t="s">
        <v>41</v>
      </c>
      <c r="C28" s="55" t="s">
        <v>91</v>
      </c>
      <c r="D28" s="25" t="s">
        <v>9</v>
      </c>
      <c r="E28" s="50">
        <v>5200</v>
      </c>
      <c r="F28" s="27"/>
      <c r="G28" s="18"/>
      <c r="H28" s="29">
        <f t="shared" si="3"/>
        <v>0</v>
      </c>
      <c r="I28" s="19">
        <f t="shared" si="4"/>
        <v>0</v>
      </c>
      <c r="J28" s="20">
        <f t="shared" si="5"/>
        <v>0</v>
      </c>
      <c r="K28" s="1"/>
    </row>
    <row r="29" spans="1:11" ht="50.1" customHeight="1">
      <c r="A29" s="17">
        <v>20</v>
      </c>
      <c r="B29" s="60" t="s">
        <v>42</v>
      </c>
      <c r="C29" s="55" t="s">
        <v>91</v>
      </c>
      <c r="D29" s="25" t="s">
        <v>9</v>
      </c>
      <c r="E29" s="50">
        <v>100</v>
      </c>
      <c r="F29" s="27"/>
      <c r="G29" s="18"/>
      <c r="H29" s="29">
        <f t="shared" si="3"/>
        <v>0</v>
      </c>
      <c r="I29" s="19">
        <f t="shared" si="4"/>
        <v>0</v>
      </c>
      <c r="J29" s="20">
        <f t="shared" si="5"/>
        <v>0</v>
      </c>
      <c r="K29" s="1"/>
    </row>
    <row r="30" spans="1:11" ht="50.1" customHeight="1">
      <c r="A30" s="17">
        <v>21</v>
      </c>
      <c r="B30" s="60" t="s">
        <v>43</v>
      </c>
      <c r="C30" s="55" t="s">
        <v>91</v>
      </c>
      <c r="D30" s="25" t="s">
        <v>9</v>
      </c>
      <c r="E30" s="50">
        <v>200</v>
      </c>
      <c r="F30" s="27"/>
      <c r="G30" s="18"/>
      <c r="H30" s="29">
        <f t="shared" si="3"/>
        <v>0</v>
      </c>
      <c r="I30" s="19">
        <f t="shared" si="4"/>
        <v>0</v>
      </c>
      <c r="J30" s="20">
        <f t="shared" si="5"/>
        <v>0</v>
      </c>
      <c r="K30" s="1"/>
    </row>
    <row r="31" spans="1:11" ht="50.1" customHeight="1">
      <c r="A31" s="17">
        <v>22</v>
      </c>
      <c r="B31" s="60" t="s">
        <v>44</v>
      </c>
      <c r="C31" s="55" t="s">
        <v>101</v>
      </c>
      <c r="D31" s="25" t="s">
        <v>9</v>
      </c>
      <c r="E31" s="50">
        <v>50</v>
      </c>
      <c r="F31" s="27"/>
      <c r="G31" s="18"/>
      <c r="H31" s="29">
        <f t="shared" si="3"/>
        <v>0</v>
      </c>
      <c r="I31" s="19">
        <f t="shared" si="4"/>
        <v>0</v>
      </c>
      <c r="J31" s="20">
        <f t="shared" si="5"/>
        <v>0</v>
      </c>
      <c r="K31" s="1"/>
    </row>
    <row r="32" spans="1:11" ht="50.1" customHeight="1">
      <c r="A32" s="17">
        <v>23</v>
      </c>
      <c r="B32" s="60" t="s">
        <v>45</v>
      </c>
      <c r="C32" s="55" t="s">
        <v>102</v>
      </c>
      <c r="D32" s="25" t="s">
        <v>9</v>
      </c>
      <c r="E32" s="50">
        <v>100</v>
      </c>
      <c r="F32" s="27"/>
      <c r="G32" s="18"/>
      <c r="H32" s="29">
        <f t="shared" si="3"/>
        <v>0</v>
      </c>
      <c r="I32" s="19">
        <f t="shared" si="4"/>
        <v>0</v>
      </c>
      <c r="J32" s="20">
        <f t="shared" si="5"/>
        <v>0</v>
      </c>
      <c r="K32" s="1"/>
    </row>
    <row r="33" spans="1:11" ht="50.1" customHeight="1">
      <c r="A33" s="17">
        <v>24</v>
      </c>
      <c r="B33" s="60" t="s">
        <v>46</v>
      </c>
      <c r="C33" s="55" t="s">
        <v>103</v>
      </c>
      <c r="D33" s="25" t="s">
        <v>9</v>
      </c>
      <c r="E33" s="50">
        <v>200</v>
      </c>
      <c r="F33" s="27"/>
      <c r="G33" s="18"/>
      <c r="H33" s="29">
        <f t="shared" si="3"/>
        <v>0</v>
      </c>
      <c r="I33" s="19">
        <f t="shared" si="4"/>
        <v>0</v>
      </c>
      <c r="J33" s="20">
        <f t="shared" si="5"/>
        <v>0</v>
      </c>
      <c r="K33" s="1"/>
    </row>
    <row r="34" spans="1:11" ht="50.1" customHeight="1">
      <c r="A34" s="17">
        <v>25</v>
      </c>
      <c r="B34" s="60" t="s">
        <v>47</v>
      </c>
      <c r="C34" s="55" t="s">
        <v>104</v>
      </c>
      <c r="D34" s="25" t="s">
        <v>9</v>
      </c>
      <c r="E34" s="50">
        <v>700</v>
      </c>
      <c r="F34" s="27"/>
      <c r="G34" s="18"/>
      <c r="H34" s="29">
        <f t="shared" si="3"/>
        <v>0</v>
      </c>
      <c r="I34" s="19">
        <f t="shared" si="4"/>
        <v>0</v>
      </c>
      <c r="J34" s="20">
        <f t="shared" si="5"/>
        <v>0</v>
      </c>
      <c r="K34" s="1"/>
    </row>
    <row r="35" spans="1:11" ht="50.1" customHeight="1">
      <c r="A35" s="17">
        <v>26</v>
      </c>
      <c r="B35" s="60" t="s">
        <v>48</v>
      </c>
      <c r="C35" s="55" t="s">
        <v>105</v>
      </c>
      <c r="D35" s="25" t="s">
        <v>9</v>
      </c>
      <c r="E35" s="50">
        <v>150</v>
      </c>
      <c r="F35" s="27"/>
      <c r="G35" s="18"/>
      <c r="H35" s="29">
        <f t="shared" si="3"/>
        <v>0</v>
      </c>
      <c r="I35" s="19">
        <f t="shared" si="4"/>
        <v>0</v>
      </c>
      <c r="J35" s="20">
        <f t="shared" si="5"/>
        <v>0</v>
      </c>
      <c r="K35" s="1"/>
    </row>
    <row r="36" spans="1:11" ht="50.1" customHeight="1">
      <c r="A36" s="17">
        <v>27</v>
      </c>
      <c r="B36" s="60" t="s">
        <v>49</v>
      </c>
      <c r="C36" s="55" t="s">
        <v>106</v>
      </c>
      <c r="D36" s="25" t="s">
        <v>9</v>
      </c>
      <c r="E36" s="50">
        <v>300</v>
      </c>
      <c r="F36" s="27"/>
      <c r="G36" s="18"/>
      <c r="H36" s="29">
        <f t="shared" si="3"/>
        <v>0</v>
      </c>
      <c r="I36" s="19">
        <f t="shared" si="4"/>
        <v>0</v>
      </c>
      <c r="J36" s="20">
        <f t="shared" si="5"/>
        <v>0</v>
      </c>
      <c r="K36" s="1"/>
    </row>
    <row r="37" spans="1:11" ht="50.1" customHeight="1">
      <c r="A37" s="17">
        <v>28</v>
      </c>
      <c r="B37" s="60" t="s">
        <v>50</v>
      </c>
      <c r="C37" s="55" t="s">
        <v>107</v>
      </c>
      <c r="D37" s="25" t="s">
        <v>9</v>
      </c>
      <c r="E37" s="50">
        <v>550</v>
      </c>
      <c r="F37" s="27"/>
      <c r="G37" s="18"/>
      <c r="H37" s="29">
        <f t="shared" si="3"/>
        <v>0</v>
      </c>
      <c r="I37" s="19">
        <f t="shared" si="4"/>
        <v>0</v>
      </c>
      <c r="J37" s="20">
        <f t="shared" si="5"/>
        <v>0</v>
      </c>
      <c r="K37" s="1"/>
    </row>
    <row r="38" spans="1:11" ht="50.1" customHeight="1">
      <c r="A38" s="17">
        <v>29</v>
      </c>
      <c r="B38" s="60" t="s">
        <v>51</v>
      </c>
      <c r="C38" s="55" t="s">
        <v>108</v>
      </c>
      <c r="D38" s="25" t="s">
        <v>9</v>
      </c>
      <c r="E38" s="50">
        <v>45</v>
      </c>
      <c r="F38" s="27"/>
      <c r="G38" s="18"/>
      <c r="H38" s="29">
        <f t="shared" si="3"/>
        <v>0</v>
      </c>
      <c r="I38" s="19">
        <f t="shared" si="4"/>
        <v>0</v>
      </c>
      <c r="J38" s="20">
        <f t="shared" si="5"/>
        <v>0</v>
      </c>
      <c r="K38" s="1"/>
    </row>
    <row r="39" spans="1:11" ht="50.1" customHeight="1">
      <c r="A39" s="17">
        <v>30</v>
      </c>
      <c r="B39" s="60" t="s">
        <v>52</v>
      </c>
      <c r="C39" s="55" t="s">
        <v>109</v>
      </c>
      <c r="D39" s="25" t="s">
        <v>9</v>
      </c>
      <c r="E39" s="50">
        <v>50</v>
      </c>
      <c r="F39" s="27"/>
      <c r="G39" s="18"/>
      <c r="H39" s="29">
        <f t="shared" si="3"/>
        <v>0</v>
      </c>
      <c r="I39" s="19">
        <f t="shared" si="4"/>
        <v>0</v>
      </c>
      <c r="J39" s="20">
        <f t="shared" si="5"/>
        <v>0</v>
      </c>
      <c r="K39" s="1"/>
    </row>
    <row r="40" spans="1:11" ht="50.1" customHeight="1">
      <c r="A40" s="17">
        <v>31</v>
      </c>
      <c r="B40" s="60" t="s">
        <v>53</v>
      </c>
      <c r="C40" s="55" t="s">
        <v>91</v>
      </c>
      <c r="D40" s="25" t="s">
        <v>9</v>
      </c>
      <c r="E40" s="50">
        <v>500</v>
      </c>
      <c r="F40" s="27"/>
      <c r="G40" s="18"/>
      <c r="H40" s="29">
        <f t="shared" si="3"/>
        <v>0</v>
      </c>
      <c r="I40" s="19">
        <f t="shared" si="4"/>
        <v>0</v>
      </c>
      <c r="J40" s="20">
        <f t="shared" si="5"/>
        <v>0</v>
      </c>
      <c r="K40" s="1"/>
    </row>
    <row r="41" spans="1:11" ht="50.1" customHeight="1">
      <c r="A41" s="17">
        <v>32</v>
      </c>
      <c r="B41" s="60" t="s">
        <v>54</v>
      </c>
      <c r="C41" s="55" t="s">
        <v>110</v>
      </c>
      <c r="D41" s="25" t="s">
        <v>9</v>
      </c>
      <c r="E41" s="50">
        <v>400</v>
      </c>
      <c r="F41" s="27"/>
      <c r="G41" s="18"/>
      <c r="H41" s="29">
        <f t="shared" si="3"/>
        <v>0</v>
      </c>
      <c r="I41" s="19">
        <f t="shared" si="4"/>
        <v>0</v>
      </c>
      <c r="J41" s="20">
        <f t="shared" si="5"/>
        <v>0</v>
      </c>
      <c r="K41" s="1"/>
    </row>
    <row r="42" spans="1:11" ht="50.1" customHeight="1">
      <c r="A42" s="17">
        <v>33</v>
      </c>
      <c r="B42" s="60" t="s">
        <v>55</v>
      </c>
      <c r="C42" s="55" t="s">
        <v>111</v>
      </c>
      <c r="D42" s="25" t="s">
        <v>9</v>
      </c>
      <c r="E42" s="50">
        <v>200</v>
      </c>
      <c r="F42" s="27"/>
      <c r="G42" s="18"/>
      <c r="H42" s="29">
        <f t="shared" si="3"/>
        <v>0</v>
      </c>
      <c r="I42" s="19">
        <f t="shared" si="4"/>
        <v>0</v>
      </c>
      <c r="J42" s="20">
        <f t="shared" si="5"/>
        <v>0</v>
      </c>
      <c r="K42" s="1"/>
    </row>
    <row r="43" spans="1:11" ht="50.1" customHeight="1">
      <c r="A43" s="17">
        <v>34</v>
      </c>
      <c r="B43" s="60" t="s">
        <v>56</v>
      </c>
      <c r="C43" s="55" t="s">
        <v>91</v>
      </c>
      <c r="D43" s="25" t="s">
        <v>9</v>
      </c>
      <c r="E43" s="50">
        <v>200</v>
      </c>
      <c r="F43" s="27"/>
      <c r="G43" s="18"/>
      <c r="H43" s="29">
        <f t="shared" si="3"/>
        <v>0</v>
      </c>
      <c r="I43" s="19">
        <f t="shared" si="4"/>
        <v>0</v>
      </c>
      <c r="J43" s="20">
        <f t="shared" si="5"/>
        <v>0</v>
      </c>
      <c r="K43" s="1"/>
    </row>
    <row r="44" spans="1:11" ht="50.1" customHeight="1">
      <c r="A44" s="17">
        <v>35</v>
      </c>
      <c r="B44" s="60" t="s">
        <v>57</v>
      </c>
      <c r="C44" s="55" t="s">
        <v>91</v>
      </c>
      <c r="D44" s="25" t="s">
        <v>9</v>
      </c>
      <c r="E44" s="50">
        <v>1500</v>
      </c>
      <c r="F44" s="27"/>
      <c r="G44" s="18"/>
      <c r="H44" s="29">
        <f t="shared" si="3"/>
        <v>0</v>
      </c>
      <c r="I44" s="19">
        <f t="shared" si="4"/>
        <v>0</v>
      </c>
      <c r="J44" s="20">
        <f t="shared" si="5"/>
        <v>0</v>
      </c>
      <c r="K44" s="1"/>
    </row>
    <row r="45" spans="1:11" ht="50.1" customHeight="1">
      <c r="A45" s="17">
        <v>36</v>
      </c>
      <c r="B45" s="60" t="s">
        <v>58</v>
      </c>
      <c r="C45" s="55" t="s">
        <v>112</v>
      </c>
      <c r="D45" s="25" t="s">
        <v>9</v>
      </c>
      <c r="E45" s="50">
        <v>85</v>
      </c>
      <c r="F45" s="27"/>
      <c r="G45" s="18"/>
      <c r="H45" s="29">
        <f t="shared" si="3"/>
        <v>0</v>
      </c>
      <c r="I45" s="19">
        <f t="shared" si="4"/>
        <v>0</v>
      </c>
      <c r="J45" s="20">
        <f t="shared" si="5"/>
        <v>0</v>
      </c>
      <c r="K45" s="1"/>
    </row>
    <row r="46" spans="1:11" ht="50.1" customHeight="1">
      <c r="A46" s="17">
        <v>37</v>
      </c>
      <c r="B46" s="60" t="s">
        <v>59</v>
      </c>
      <c r="C46" s="55" t="s">
        <v>113</v>
      </c>
      <c r="D46" s="25" t="s">
        <v>9</v>
      </c>
      <c r="E46" s="50">
        <v>50</v>
      </c>
      <c r="F46" s="27"/>
      <c r="G46" s="18"/>
      <c r="H46" s="29">
        <f t="shared" si="3"/>
        <v>0</v>
      </c>
      <c r="I46" s="19">
        <f t="shared" si="4"/>
        <v>0</v>
      </c>
      <c r="J46" s="20">
        <f t="shared" si="5"/>
        <v>0</v>
      </c>
      <c r="K46" s="1"/>
    </row>
    <row r="47" spans="1:11" ht="50.1" customHeight="1">
      <c r="A47" s="17">
        <v>38</v>
      </c>
      <c r="B47" s="60" t="s">
        <v>60</v>
      </c>
      <c r="C47" s="55" t="s">
        <v>114</v>
      </c>
      <c r="D47" s="25" t="s">
        <v>9</v>
      </c>
      <c r="E47" s="50">
        <v>50</v>
      </c>
      <c r="F47" s="27"/>
      <c r="G47" s="18"/>
      <c r="H47" s="29">
        <f t="shared" si="3"/>
        <v>0</v>
      </c>
      <c r="I47" s="19">
        <f t="shared" si="4"/>
        <v>0</v>
      </c>
      <c r="J47" s="20">
        <f t="shared" si="5"/>
        <v>0</v>
      </c>
      <c r="K47" s="1"/>
    </row>
    <row r="48" spans="1:11" ht="50.1" customHeight="1">
      <c r="A48" s="17">
        <v>39</v>
      </c>
      <c r="B48" s="60" t="s">
        <v>61</v>
      </c>
      <c r="C48" s="55" t="s">
        <v>115</v>
      </c>
      <c r="D48" s="25" t="s">
        <v>9</v>
      </c>
      <c r="E48" s="50">
        <v>120</v>
      </c>
      <c r="F48" s="27"/>
      <c r="G48" s="18"/>
      <c r="H48" s="29">
        <f t="shared" si="3"/>
        <v>0</v>
      </c>
      <c r="I48" s="19">
        <f t="shared" si="4"/>
        <v>0</v>
      </c>
      <c r="J48" s="20">
        <f t="shared" si="5"/>
        <v>0</v>
      </c>
      <c r="K48" s="1"/>
    </row>
    <row r="49" spans="1:11" ht="50.1" customHeight="1">
      <c r="A49" s="17">
        <v>40</v>
      </c>
      <c r="B49" s="60" t="s">
        <v>62</v>
      </c>
      <c r="C49" s="55" t="s">
        <v>116</v>
      </c>
      <c r="D49" s="25" t="s">
        <v>9</v>
      </c>
      <c r="E49" s="50">
        <v>100</v>
      </c>
      <c r="F49" s="27"/>
      <c r="G49" s="18"/>
      <c r="H49" s="29">
        <f t="shared" si="3"/>
        <v>0</v>
      </c>
      <c r="I49" s="19">
        <f t="shared" si="4"/>
        <v>0</v>
      </c>
      <c r="J49" s="20">
        <f t="shared" si="5"/>
        <v>0</v>
      </c>
      <c r="K49" s="1"/>
    </row>
    <row r="50" spans="1:11" ht="50.1" customHeight="1">
      <c r="A50" s="17">
        <v>41</v>
      </c>
      <c r="B50" s="60" t="s">
        <v>63</v>
      </c>
      <c r="C50" s="55" t="s">
        <v>117</v>
      </c>
      <c r="D50" s="25" t="s">
        <v>9</v>
      </c>
      <c r="E50" s="50">
        <v>50</v>
      </c>
      <c r="F50" s="27"/>
      <c r="G50" s="18"/>
      <c r="H50" s="29">
        <f t="shared" si="3"/>
        <v>0</v>
      </c>
      <c r="I50" s="19">
        <f t="shared" si="4"/>
        <v>0</v>
      </c>
      <c r="J50" s="20">
        <f t="shared" si="5"/>
        <v>0</v>
      </c>
      <c r="K50" s="1"/>
    </row>
    <row r="51" spans="1:11" ht="50.1" customHeight="1">
      <c r="A51" s="17">
        <v>42</v>
      </c>
      <c r="B51" s="60" t="s">
        <v>64</v>
      </c>
      <c r="C51" s="55" t="s">
        <v>118</v>
      </c>
      <c r="D51" s="25" t="s">
        <v>9</v>
      </c>
      <c r="E51" s="50">
        <v>300</v>
      </c>
      <c r="F51" s="27"/>
      <c r="G51" s="18"/>
      <c r="H51" s="29">
        <f t="shared" si="3"/>
        <v>0</v>
      </c>
      <c r="I51" s="19">
        <f t="shared" si="4"/>
        <v>0</v>
      </c>
      <c r="J51" s="20">
        <f t="shared" si="5"/>
        <v>0</v>
      </c>
      <c r="K51" s="1"/>
    </row>
    <row r="52" spans="1:11" ht="50.1" customHeight="1">
      <c r="A52" s="17">
        <v>43</v>
      </c>
      <c r="B52" s="60" t="s">
        <v>65</v>
      </c>
      <c r="C52" s="55" t="s">
        <v>119</v>
      </c>
      <c r="D52" s="25" t="s">
        <v>9</v>
      </c>
      <c r="E52" s="50">
        <v>1200</v>
      </c>
      <c r="F52" s="27"/>
      <c r="G52" s="18"/>
      <c r="H52" s="29">
        <f t="shared" si="3"/>
        <v>0</v>
      </c>
      <c r="I52" s="19">
        <f t="shared" si="4"/>
        <v>0</v>
      </c>
      <c r="J52" s="20">
        <f t="shared" si="5"/>
        <v>0</v>
      </c>
      <c r="K52" s="1"/>
    </row>
    <row r="53" spans="1:11" ht="50.1" customHeight="1">
      <c r="A53" s="17">
        <v>44</v>
      </c>
      <c r="B53" s="60" t="s">
        <v>66</v>
      </c>
      <c r="C53" s="55" t="s">
        <v>120</v>
      </c>
      <c r="D53" s="25" t="s">
        <v>9</v>
      </c>
      <c r="E53" s="50">
        <v>100</v>
      </c>
      <c r="F53" s="27"/>
      <c r="G53" s="18"/>
      <c r="H53" s="29">
        <f t="shared" si="3"/>
        <v>0</v>
      </c>
      <c r="I53" s="19">
        <f t="shared" si="4"/>
        <v>0</v>
      </c>
      <c r="J53" s="20">
        <f t="shared" si="5"/>
        <v>0</v>
      </c>
      <c r="K53" s="1"/>
    </row>
    <row r="54" spans="1:11" ht="50.1" customHeight="1">
      <c r="A54" s="17">
        <v>45</v>
      </c>
      <c r="B54" s="60" t="s">
        <v>67</v>
      </c>
      <c r="C54" s="55" t="s">
        <v>91</v>
      </c>
      <c r="D54" s="25" t="s">
        <v>9</v>
      </c>
      <c r="E54" s="50">
        <v>20</v>
      </c>
      <c r="F54" s="27"/>
      <c r="G54" s="18"/>
      <c r="H54" s="29">
        <f t="shared" si="3"/>
        <v>0</v>
      </c>
      <c r="I54" s="19">
        <f t="shared" si="4"/>
        <v>0</v>
      </c>
      <c r="J54" s="20">
        <f t="shared" si="5"/>
        <v>0</v>
      </c>
      <c r="K54" s="1"/>
    </row>
    <row r="55" spans="1:11" ht="50.1" customHeight="1">
      <c r="A55" s="17">
        <v>46</v>
      </c>
      <c r="B55" s="60" t="s">
        <v>68</v>
      </c>
      <c r="C55" s="55" t="s">
        <v>121</v>
      </c>
      <c r="D55" s="25" t="s">
        <v>9</v>
      </c>
      <c r="E55" s="50">
        <v>800</v>
      </c>
      <c r="F55" s="27"/>
      <c r="G55" s="18"/>
      <c r="H55" s="29">
        <f t="shared" si="3"/>
        <v>0</v>
      </c>
      <c r="I55" s="19">
        <f t="shared" si="4"/>
        <v>0</v>
      </c>
      <c r="J55" s="20">
        <f t="shared" si="5"/>
        <v>0</v>
      </c>
      <c r="K55" s="1"/>
    </row>
    <row r="56" spans="1:11" ht="50.1" customHeight="1">
      <c r="A56" s="17">
        <v>47</v>
      </c>
      <c r="B56" s="60" t="s">
        <v>69</v>
      </c>
      <c r="C56" s="55" t="s">
        <v>122</v>
      </c>
      <c r="D56" s="25" t="s">
        <v>9</v>
      </c>
      <c r="E56" s="50">
        <v>650</v>
      </c>
      <c r="F56" s="27"/>
      <c r="G56" s="18"/>
      <c r="H56" s="29">
        <f t="shared" si="3"/>
        <v>0</v>
      </c>
      <c r="I56" s="19">
        <f t="shared" si="4"/>
        <v>0</v>
      </c>
      <c r="J56" s="20">
        <f t="shared" si="5"/>
        <v>0</v>
      </c>
      <c r="K56" s="1"/>
    </row>
    <row r="57" spans="1:11" ht="50.1" customHeight="1">
      <c r="A57" s="17">
        <v>48</v>
      </c>
      <c r="B57" s="60" t="s">
        <v>70</v>
      </c>
      <c r="C57" s="55" t="s">
        <v>123</v>
      </c>
      <c r="D57" s="25" t="s">
        <v>9</v>
      </c>
      <c r="E57" s="50">
        <v>50</v>
      </c>
      <c r="F57" s="27"/>
      <c r="G57" s="18"/>
      <c r="H57" s="29">
        <f t="shared" si="3"/>
        <v>0</v>
      </c>
      <c r="I57" s="19">
        <f t="shared" si="4"/>
        <v>0</v>
      </c>
      <c r="J57" s="20">
        <f t="shared" si="5"/>
        <v>0</v>
      </c>
      <c r="K57" s="1"/>
    </row>
    <row r="58" spans="1:11" ht="50.1" customHeight="1">
      <c r="A58" s="17">
        <v>49</v>
      </c>
      <c r="B58" s="60" t="s">
        <v>71</v>
      </c>
      <c r="C58" s="55" t="s">
        <v>124</v>
      </c>
      <c r="D58" s="25" t="s">
        <v>9</v>
      </c>
      <c r="E58" s="50">
        <v>5000</v>
      </c>
      <c r="F58" s="27"/>
      <c r="G58" s="18"/>
      <c r="H58" s="29">
        <f t="shared" si="3"/>
        <v>0</v>
      </c>
      <c r="I58" s="19">
        <f t="shared" si="4"/>
        <v>0</v>
      </c>
      <c r="J58" s="20">
        <f t="shared" si="5"/>
        <v>0</v>
      </c>
      <c r="K58" s="1"/>
    </row>
    <row r="59" spans="1:11" ht="50.1" customHeight="1">
      <c r="A59" s="17">
        <v>50</v>
      </c>
      <c r="B59" s="60" t="s">
        <v>72</v>
      </c>
      <c r="C59" s="55" t="s">
        <v>125</v>
      </c>
      <c r="D59" s="25" t="s">
        <v>9</v>
      </c>
      <c r="E59" s="50">
        <v>900</v>
      </c>
      <c r="F59" s="27"/>
      <c r="G59" s="18"/>
      <c r="H59" s="29">
        <f t="shared" si="3"/>
        <v>0</v>
      </c>
      <c r="I59" s="19">
        <f t="shared" si="4"/>
        <v>0</v>
      </c>
      <c r="J59" s="20">
        <f t="shared" si="5"/>
        <v>0</v>
      </c>
      <c r="K59" s="1"/>
    </row>
    <row r="60" spans="1:11" ht="50.1" customHeight="1">
      <c r="A60" s="17">
        <v>51</v>
      </c>
      <c r="B60" s="60" t="s">
        <v>73</v>
      </c>
      <c r="C60" s="55" t="s">
        <v>126</v>
      </c>
      <c r="D60" s="25" t="s">
        <v>9</v>
      </c>
      <c r="E60" s="50">
        <v>300</v>
      </c>
      <c r="F60" s="27"/>
      <c r="G60" s="18"/>
      <c r="H60" s="29">
        <f t="shared" si="3"/>
        <v>0</v>
      </c>
      <c r="I60" s="19">
        <f t="shared" si="4"/>
        <v>0</v>
      </c>
      <c r="J60" s="20">
        <f t="shared" si="5"/>
        <v>0</v>
      </c>
      <c r="K60" s="1"/>
    </row>
    <row r="61" spans="1:11" ht="50.1" customHeight="1">
      <c r="A61" s="17">
        <v>52</v>
      </c>
      <c r="B61" s="60" t="s">
        <v>74</v>
      </c>
      <c r="C61" s="55" t="s">
        <v>91</v>
      </c>
      <c r="D61" s="25" t="s">
        <v>9</v>
      </c>
      <c r="E61" s="50">
        <v>300</v>
      </c>
      <c r="F61" s="27"/>
      <c r="G61" s="18"/>
      <c r="H61" s="29">
        <f t="shared" si="3"/>
        <v>0</v>
      </c>
      <c r="I61" s="19">
        <f t="shared" si="4"/>
        <v>0</v>
      </c>
      <c r="J61" s="20">
        <f t="shared" si="5"/>
        <v>0</v>
      </c>
      <c r="K61" s="1"/>
    </row>
    <row r="62" spans="1:11" ht="50.1" customHeight="1">
      <c r="A62" s="17">
        <v>53</v>
      </c>
      <c r="B62" s="60" t="s">
        <v>75</v>
      </c>
      <c r="C62" s="55" t="s">
        <v>127</v>
      </c>
      <c r="D62" s="25" t="s">
        <v>9</v>
      </c>
      <c r="E62" s="50">
        <v>400</v>
      </c>
      <c r="F62" s="27"/>
      <c r="G62" s="18"/>
      <c r="H62" s="29">
        <f t="shared" si="3"/>
        <v>0</v>
      </c>
      <c r="I62" s="19">
        <f t="shared" si="4"/>
        <v>0</v>
      </c>
      <c r="J62" s="20">
        <f t="shared" si="5"/>
        <v>0</v>
      </c>
      <c r="K62" s="1"/>
    </row>
    <row r="63" spans="1:11" ht="50.1" customHeight="1">
      <c r="A63" s="17">
        <v>54</v>
      </c>
      <c r="B63" s="60" t="s">
        <v>76</v>
      </c>
      <c r="C63" s="55" t="s">
        <v>91</v>
      </c>
      <c r="D63" s="25" t="s">
        <v>9</v>
      </c>
      <c r="E63" s="50">
        <v>3000</v>
      </c>
      <c r="F63" s="27"/>
      <c r="G63" s="18"/>
      <c r="H63" s="29">
        <f t="shared" si="3"/>
        <v>0</v>
      </c>
      <c r="I63" s="19">
        <f t="shared" si="4"/>
        <v>0</v>
      </c>
      <c r="J63" s="20">
        <f t="shared" si="5"/>
        <v>0</v>
      </c>
      <c r="K63" s="1"/>
    </row>
    <row r="64" spans="1:11" ht="50.1" customHeight="1">
      <c r="A64" s="17">
        <v>55</v>
      </c>
      <c r="B64" s="60" t="s">
        <v>77</v>
      </c>
      <c r="C64" s="55" t="s">
        <v>128</v>
      </c>
      <c r="D64" s="25" t="s">
        <v>9</v>
      </c>
      <c r="E64" s="50">
        <v>200</v>
      </c>
      <c r="F64" s="27"/>
      <c r="G64" s="18"/>
      <c r="H64" s="29">
        <f t="shared" si="3"/>
        <v>0</v>
      </c>
      <c r="I64" s="19">
        <f t="shared" si="4"/>
        <v>0</v>
      </c>
      <c r="J64" s="20">
        <f t="shared" si="5"/>
        <v>0</v>
      </c>
      <c r="K64" s="1"/>
    </row>
    <row r="65" spans="1:11" ht="50.1" customHeight="1">
      <c r="A65" s="17">
        <v>56</v>
      </c>
      <c r="B65" s="60" t="s">
        <v>78</v>
      </c>
      <c r="C65" s="55" t="s">
        <v>129</v>
      </c>
      <c r="D65" s="25" t="s">
        <v>9</v>
      </c>
      <c r="E65" s="50">
        <v>20</v>
      </c>
      <c r="F65" s="27"/>
      <c r="G65" s="18"/>
      <c r="H65" s="29">
        <f t="shared" si="3"/>
        <v>0</v>
      </c>
      <c r="I65" s="19">
        <f t="shared" si="4"/>
        <v>0</v>
      </c>
      <c r="J65" s="20">
        <f t="shared" si="5"/>
        <v>0</v>
      </c>
      <c r="K65" s="1"/>
    </row>
    <row r="66" spans="1:11" ht="50.1" customHeight="1">
      <c r="A66" s="17">
        <v>57</v>
      </c>
      <c r="B66" s="60" t="s">
        <v>79</v>
      </c>
      <c r="C66" s="55" t="s">
        <v>130</v>
      </c>
      <c r="D66" s="25" t="s">
        <v>9</v>
      </c>
      <c r="E66" s="50">
        <v>2500</v>
      </c>
      <c r="F66" s="27"/>
      <c r="G66" s="18"/>
      <c r="H66" s="29">
        <f t="shared" si="3"/>
        <v>0</v>
      </c>
      <c r="I66" s="19">
        <f t="shared" si="4"/>
        <v>0</v>
      </c>
      <c r="J66" s="20">
        <f t="shared" si="5"/>
        <v>0</v>
      </c>
      <c r="K66" s="1"/>
    </row>
    <row r="67" spans="1:11" ht="50.1" customHeight="1">
      <c r="A67" s="17">
        <v>58</v>
      </c>
      <c r="B67" s="60" t="s">
        <v>80</v>
      </c>
      <c r="C67" s="55" t="s">
        <v>131</v>
      </c>
      <c r="D67" s="25" t="s">
        <v>9</v>
      </c>
      <c r="E67" s="50">
        <v>100</v>
      </c>
      <c r="F67" s="27"/>
      <c r="G67" s="18"/>
      <c r="H67" s="29">
        <f t="shared" si="3"/>
        <v>0</v>
      </c>
      <c r="I67" s="19">
        <f t="shared" si="4"/>
        <v>0</v>
      </c>
      <c r="J67" s="20">
        <f t="shared" si="5"/>
        <v>0</v>
      </c>
      <c r="K67" s="1"/>
    </row>
    <row r="68" spans="1:11" ht="50.1" customHeight="1">
      <c r="A68" s="17">
        <v>59</v>
      </c>
      <c r="B68" s="60" t="s">
        <v>81</v>
      </c>
      <c r="C68" s="55" t="s">
        <v>132</v>
      </c>
      <c r="D68" s="25" t="s">
        <v>9</v>
      </c>
      <c r="E68" s="50">
        <v>650</v>
      </c>
      <c r="F68" s="27"/>
      <c r="G68" s="18"/>
      <c r="H68" s="29">
        <f t="shared" si="3"/>
        <v>0</v>
      </c>
      <c r="I68" s="19">
        <f t="shared" si="4"/>
        <v>0</v>
      </c>
      <c r="J68" s="20">
        <f t="shared" si="5"/>
        <v>0</v>
      </c>
      <c r="K68" s="1"/>
    </row>
    <row r="69" spans="1:11" ht="50.1" customHeight="1">
      <c r="A69" s="17">
        <v>60</v>
      </c>
      <c r="B69" s="60" t="s">
        <v>82</v>
      </c>
      <c r="C69" s="55" t="s">
        <v>91</v>
      </c>
      <c r="D69" s="25" t="s">
        <v>9</v>
      </c>
      <c r="E69" s="50">
        <v>300</v>
      </c>
      <c r="F69" s="27"/>
      <c r="G69" s="18"/>
      <c r="H69" s="29">
        <f t="shared" si="3"/>
        <v>0</v>
      </c>
      <c r="I69" s="19">
        <f t="shared" si="4"/>
        <v>0</v>
      </c>
      <c r="J69" s="20">
        <f t="shared" si="5"/>
        <v>0</v>
      </c>
      <c r="K69" s="1"/>
    </row>
    <row r="70" spans="1:11" ht="50.1" customHeight="1">
      <c r="A70" s="17">
        <v>61</v>
      </c>
      <c r="B70" s="60" t="s">
        <v>83</v>
      </c>
      <c r="C70" s="55" t="s">
        <v>133</v>
      </c>
      <c r="D70" s="25" t="s">
        <v>9</v>
      </c>
      <c r="E70" s="50">
        <v>350</v>
      </c>
      <c r="F70" s="27"/>
      <c r="G70" s="18"/>
      <c r="H70" s="29">
        <f t="shared" si="3"/>
        <v>0</v>
      </c>
      <c r="I70" s="19">
        <f t="shared" si="4"/>
        <v>0</v>
      </c>
      <c r="J70" s="20">
        <f t="shared" si="5"/>
        <v>0</v>
      </c>
      <c r="K70" s="1"/>
    </row>
    <row r="71" spans="1:11" ht="50.1" customHeight="1">
      <c r="A71" s="17">
        <v>62</v>
      </c>
      <c r="B71" s="60" t="s">
        <v>84</v>
      </c>
      <c r="C71" s="55" t="s">
        <v>134</v>
      </c>
      <c r="D71" s="25" t="s">
        <v>9</v>
      </c>
      <c r="E71" s="50">
        <v>500</v>
      </c>
      <c r="F71" s="27"/>
      <c r="G71" s="18"/>
      <c r="H71" s="29">
        <f t="shared" si="3"/>
        <v>0</v>
      </c>
      <c r="I71" s="19">
        <f t="shared" si="4"/>
        <v>0</v>
      </c>
      <c r="J71" s="20">
        <f t="shared" si="5"/>
        <v>0</v>
      </c>
      <c r="K71" s="1"/>
    </row>
    <row r="72" spans="1:11" ht="50.1" customHeight="1">
      <c r="A72" s="17">
        <v>63</v>
      </c>
      <c r="B72" s="60" t="s">
        <v>85</v>
      </c>
      <c r="C72" s="55" t="s">
        <v>135</v>
      </c>
      <c r="D72" s="25" t="s">
        <v>9</v>
      </c>
      <c r="E72" s="50">
        <v>300</v>
      </c>
      <c r="F72" s="27"/>
      <c r="G72" s="18"/>
      <c r="H72" s="29">
        <f t="shared" si="3"/>
        <v>0</v>
      </c>
      <c r="I72" s="19">
        <f t="shared" si="4"/>
        <v>0</v>
      </c>
      <c r="J72" s="20">
        <f t="shared" si="5"/>
        <v>0</v>
      </c>
      <c r="K72" s="1"/>
    </row>
    <row r="73" spans="1:11" ht="50.1" customHeight="1">
      <c r="A73" s="17">
        <v>64</v>
      </c>
      <c r="B73" s="60" t="s">
        <v>86</v>
      </c>
      <c r="C73" s="55" t="s">
        <v>91</v>
      </c>
      <c r="D73" s="25" t="s">
        <v>9</v>
      </c>
      <c r="E73" s="50">
        <v>150</v>
      </c>
      <c r="F73" s="27"/>
      <c r="G73" s="18"/>
      <c r="H73" s="29">
        <f t="shared" si="3"/>
        <v>0</v>
      </c>
      <c r="I73" s="19">
        <f t="shared" si="4"/>
        <v>0</v>
      </c>
      <c r="J73" s="20">
        <f t="shared" si="5"/>
        <v>0</v>
      </c>
      <c r="K73" s="1"/>
    </row>
    <row r="74" spans="1:11" ht="50.1" customHeight="1">
      <c r="A74" s="17">
        <v>65</v>
      </c>
      <c r="B74" s="60" t="s">
        <v>87</v>
      </c>
      <c r="C74" s="55" t="s">
        <v>109</v>
      </c>
      <c r="D74" s="25" t="s">
        <v>9</v>
      </c>
      <c r="E74" s="50">
        <v>120</v>
      </c>
      <c r="F74" s="27"/>
      <c r="G74" s="18"/>
      <c r="H74" s="29">
        <f t="shared" si="3"/>
        <v>0</v>
      </c>
      <c r="I74" s="19">
        <f t="shared" si="4"/>
        <v>0</v>
      </c>
      <c r="J74" s="20">
        <f t="shared" si="5"/>
        <v>0</v>
      </c>
      <c r="K74" s="1"/>
    </row>
    <row r="75" spans="1:11" ht="50.1" customHeight="1" thickBot="1">
      <c r="A75" s="42">
        <v>66</v>
      </c>
      <c r="B75" s="61" t="s">
        <v>88</v>
      </c>
      <c r="C75" s="56" t="s">
        <v>91</v>
      </c>
      <c r="D75" s="43" t="s">
        <v>9</v>
      </c>
      <c r="E75" s="51">
        <v>8200</v>
      </c>
      <c r="F75" s="44"/>
      <c r="G75" s="45"/>
      <c r="H75" s="46">
        <f t="shared" si="3"/>
        <v>0</v>
      </c>
      <c r="I75" s="47">
        <f t="shared" si="4"/>
        <v>0</v>
      </c>
      <c r="J75" s="48">
        <f t="shared" si="5"/>
        <v>0</v>
      </c>
      <c r="K75" s="1"/>
    </row>
    <row r="76" spans="1:11" ht="15.95" customHeight="1" thickBot="1">
      <c r="E76" s="62" t="s">
        <v>11</v>
      </c>
      <c r="F76" s="38">
        <f>SUMIFS(E10:E75,D10:D75,"kg")</f>
        <v>49540</v>
      </c>
      <c r="I76" s="21" t="s">
        <v>10</v>
      </c>
      <c r="J76" s="39">
        <f>SUM(I10:I18)</f>
        <v>0</v>
      </c>
      <c r="K76" s="40">
        <f>SUM(J10:J18)</f>
        <v>0</v>
      </c>
    </row>
    <row r="77" spans="1:11">
      <c r="F77" s="22"/>
      <c r="G77" s="23"/>
      <c r="H77" s="24"/>
    </row>
    <row r="79" spans="1:11" ht="15.75">
      <c r="A79" s="32"/>
      <c r="B79" s="32" t="s">
        <v>18</v>
      </c>
    </row>
    <row r="80" spans="1:11" s="3" customFormat="1" ht="15.75">
      <c r="A80" s="32"/>
      <c r="B80" s="32"/>
      <c r="C80" s="1"/>
      <c r="D80" s="1"/>
      <c r="E80" s="2"/>
      <c r="F80" s="6"/>
      <c r="H80" s="4"/>
      <c r="I80" s="5"/>
      <c r="J80" s="5"/>
      <c r="K80" s="5"/>
    </row>
    <row r="81" spans="1:2" ht="15.75">
      <c r="A81" s="33"/>
      <c r="B81" s="33" t="s">
        <v>19</v>
      </c>
    </row>
    <row r="82" spans="1:2" ht="15.75">
      <c r="A82" s="33"/>
      <c r="B82" s="33" t="s">
        <v>20</v>
      </c>
    </row>
    <row r="83" spans="1:2" ht="15.75">
      <c r="A83" s="33"/>
      <c r="B83" s="33" t="s">
        <v>21</v>
      </c>
    </row>
  </sheetData>
  <sheetProtection algorithmName="SHA-512" hashValue="7lPbMqdvkbZzd+yRSOThgkn3cxU5syOShJjjqbmGJwDJFYzML4icpydyzgQ8CZgK1ZQKPvvhmllI55jHoYwDCQ==" saltValue="cevZbtJ3QQAir7SPzbVTPQ==" spinCount="100000" sheet="1" objects="1" scenarios="1"/>
  <pageMargins left="0.51181102362204722" right="0.31496062992125984" top="0.74803149606299213" bottom="0.74803149606299213" header="0.31496062992125984" footer="0.31496062992125984"/>
  <pageSetup paperSize="9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Ovocie a zelenina</vt:lpstr>
    </vt:vector>
  </TitlesOfParts>
  <Company>UNB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Ruščin</dc:creator>
  <cp:lastModifiedBy>Matej Ruščin</cp:lastModifiedBy>
  <dcterms:created xsi:type="dcterms:W3CDTF">2025-10-03T18:09:14Z</dcterms:created>
  <dcterms:modified xsi:type="dcterms:W3CDTF">2026-09-14T10:55:57Z</dcterms:modified>
</cp:coreProperties>
</file>