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arjuovp\Documents\Súťaže\Zabezpečenie licencie, servisných úkonov a rozvoj prevádzky - IS Kategorizácia pre MZSR\8.SP na schválenie\"/>
    </mc:Choice>
  </mc:AlternateContent>
  <xr:revisionPtr revIDLastSave="0" documentId="13_ncr:1_{3930A8E6-CBE6-49BF-BD24-CDC66DE36AE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Špecifikácia cien poskytovateľ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G28" i="1"/>
  <c r="G26" i="1"/>
  <c r="C14" i="1"/>
  <c r="C13" i="1"/>
  <c r="C21" i="1"/>
  <c r="C20" i="1"/>
  <c r="D13" i="1" l="1"/>
  <c r="E13" i="1" s="1"/>
  <c r="C15" i="1"/>
  <c r="B33" i="1" s="1"/>
  <c r="D14" i="1"/>
  <c r="E14" i="1" s="1"/>
  <c r="D15" i="1" l="1"/>
  <c r="E15" i="1" l="1"/>
  <c r="D33" i="1" s="1"/>
  <c r="C33" i="1"/>
  <c r="D12" i="1"/>
  <c r="E12" i="1" s="1"/>
  <c r="D27" i="1"/>
  <c r="E27" i="1" s="1"/>
  <c r="D28" i="1"/>
  <c r="E28" i="1" s="1"/>
  <c r="D26" i="1"/>
  <c r="E26" i="1" s="1"/>
  <c r="D20" i="1"/>
  <c r="E20" i="1" s="1"/>
  <c r="D21" i="1"/>
  <c r="E21" i="1" s="1"/>
  <c r="D19" i="1"/>
  <c r="E19" i="1" s="1"/>
  <c r="F28" i="1"/>
  <c r="F27" i="1"/>
  <c r="F26" i="1"/>
  <c r="C22" i="1" l="1"/>
  <c r="B34" i="1" s="1"/>
  <c r="F29" i="1"/>
  <c r="G29" i="1"/>
  <c r="D35" i="1" s="1"/>
  <c r="B35" i="1" l="1"/>
  <c r="C35" i="1" s="1"/>
  <c r="D22" i="1"/>
  <c r="C34" i="1" s="1"/>
  <c r="B36" i="1" l="1"/>
  <c r="C36" i="1"/>
  <c r="E22" i="1"/>
  <c r="D34" i="1" s="1"/>
  <c r="D36" i="1" s="1"/>
</calcChain>
</file>

<file path=xl/sharedStrings.xml><?xml version="1.0" encoding="utf-8"?>
<sst xmlns="http://schemas.openxmlformats.org/spreadsheetml/2006/main" count="61" uniqueCount="47">
  <si>
    <t>Popis</t>
  </si>
  <si>
    <t>Obdobie</t>
  </si>
  <si>
    <t>Sadzba bez DPH (€)</t>
  </si>
  <si>
    <t>Sadzba s DPH (€)</t>
  </si>
  <si>
    <t>Paušálna mesačná odmena za Servis</t>
  </si>
  <si>
    <t>Pracovná pozícia</t>
  </si>
  <si>
    <t>Počet hodín</t>
  </si>
  <si>
    <t>Hodinová sadzba bez DPH (€/hod)</t>
  </si>
  <si>
    <t>Hodinová sadzba s DPH (€/hod)</t>
  </si>
  <si>
    <t>Celkom bez DPH (€)</t>
  </si>
  <si>
    <t>Celkom s DPH (€)</t>
  </si>
  <si>
    <t>Projektový manažér / Senior odborný konzultant</t>
  </si>
  <si>
    <t>Softwarový inžinier / Konzultant zákazníckeho centra</t>
  </si>
  <si>
    <t>Koordinátor podpory klientov</t>
  </si>
  <si>
    <t>CELKOM AKTUALIZÁCIE</t>
  </si>
  <si>
    <t>Položka</t>
  </si>
  <si>
    <t>Bez DPH (€)</t>
  </si>
  <si>
    <t>S DPH (€)</t>
  </si>
  <si>
    <t>Odmena za aktualizácie – celkom</t>
  </si>
  <si>
    <t>CELKOVÁ ODMENA POSKYTOVATEĽA</t>
  </si>
  <si>
    <t>1 mesiac</t>
  </si>
  <si>
    <t>Celkom za 48 mesiacov</t>
  </si>
  <si>
    <t>48 mesiacov</t>
  </si>
  <si>
    <t>DPH (23%)</t>
  </si>
  <si>
    <t>24 mesiacov</t>
  </si>
  <si>
    <t>Celkom za 48 + 24 mesiacov</t>
  </si>
  <si>
    <t>48+24mesiacov</t>
  </si>
  <si>
    <t xml:space="preserve">1. LICENČNÁ  ODMENA  </t>
  </si>
  <si>
    <t xml:space="preserve">2. PAUŠÁLNA MESAČNÁ ODMENA ZA SERVIS </t>
  </si>
  <si>
    <t>3. ODMENA ZA AKTUALIZÁCIE PODPOROVANÝCH IS – HODINOVÉ SADZBY</t>
  </si>
  <si>
    <t>4. CELKOVÁ ODMENA POSKYTOVATEĽA</t>
  </si>
  <si>
    <t>Zabezpečenie licencie, servisných úkonov a rozvoj prevádzky – IS Kategorizácia pre MZ SR</t>
  </si>
  <si>
    <t>V:</t>
  </si>
  <si>
    <t>...............................................................................................</t>
  </si>
  <si>
    <t>Dňa:</t>
  </si>
  <si>
    <t>meno, priezvisko a podpis osoby oprávnenej konať v mene uchádzača</t>
  </si>
  <si>
    <t xml:space="preserve">Uchádzač: </t>
  </si>
  <si>
    <t>Sídlo uchádzača:</t>
  </si>
  <si>
    <t>IČO:</t>
  </si>
  <si>
    <t>DIČ:</t>
  </si>
  <si>
    <t>IČ DPH:</t>
  </si>
  <si>
    <t>LEGENDA: Žlté bunky = zadajte hodnotu</t>
  </si>
  <si>
    <t xml:space="preserve">Paušálna mesačná odmena za Servis – celkom za 72 mesiacov </t>
  </si>
  <si>
    <t>PRÍLOHA č. 1 k časti C.1 a zároveň Príloha č. 3 Zmluvy– Špecifikácia cien Poskytovateľa</t>
  </si>
  <si>
    <r>
      <t>Paušálna mesačná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charset val="1"/>
      </rPr>
      <t>odmena za licenciu</t>
    </r>
  </si>
  <si>
    <t>Paušálna odmena – celkom za 72 mesiacov</t>
  </si>
  <si>
    <t>Opcia na dodatočných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</si>
</sst>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9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1"/>
    </font>
    <font>
      <i/>
      <sz val="9"/>
      <color rgb="FF666666"/>
      <name val="Arial"/>
      <charset val="1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9"/>
      <color rgb="FF666666"/>
      <name val="Arial"/>
      <family val="2"/>
      <charset val="238"/>
    </font>
    <font>
      <b/>
      <sz val="13"/>
      <color rgb="FFFFFFFF"/>
      <name val="Arial"/>
      <family val="2"/>
      <charset val="238"/>
    </font>
    <font>
      <i/>
      <sz val="10"/>
      <color rgb="FFFFFFFF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4472C4"/>
      </patternFill>
    </fill>
    <fill>
      <patternFill patternType="solid">
        <fgColor rgb="FF4472C4"/>
        <bgColor rgb="FF2E75B6"/>
      </patternFill>
    </fill>
    <fill>
      <patternFill patternType="solid">
        <fgColor rgb="FFD6E4F0"/>
        <bgColor rgb="FFEBF3FB"/>
      </patternFill>
    </fill>
    <fill>
      <patternFill patternType="solid">
        <fgColor rgb="FFFFFF99"/>
        <bgColor rgb="FFFFF2CC"/>
      </patternFill>
    </fill>
    <fill>
      <patternFill patternType="solid">
        <fgColor rgb="FFFFF2CC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4" tint="0.79998168889431442"/>
        <bgColor rgb="FFF2F2F2"/>
      </patternFill>
    </fill>
  </fills>
  <borders count="2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theme="0" tint="-0.499984740745262"/>
      </left>
      <right style="thin">
        <color rgb="FFAAAAAA"/>
      </right>
      <top style="thin">
        <color theme="0" tint="-0.499984740745262"/>
      </top>
      <bottom/>
      <diagonal/>
    </border>
    <border>
      <left style="thin">
        <color rgb="FFAAAAAA"/>
      </left>
      <right style="thin">
        <color rgb="FFAAAAAA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AAAAA"/>
      </left>
      <right style="thin">
        <color rgb="FFAAAAAA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 style="thin">
        <color rgb="FFAAAAAA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AAAAAA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AAAAA"/>
      </top>
      <bottom style="thin">
        <color rgb="FFAAAAAA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AAAAA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/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164" fontId="7" fillId="8" borderId="2" xfId="0" applyNumberFormat="1" applyFont="1" applyFill="1" applyBorder="1" applyAlignment="1">
      <alignment horizontal="right" vertical="center"/>
    </xf>
    <xf numFmtId="0" fontId="0" fillId="7" borderId="2" xfId="0" applyFill="1" applyBorder="1"/>
    <xf numFmtId="0" fontId="4" fillId="4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10" borderId="3" xfId="0" applyFill="1" applyBorder="1"/>
    <xf numFmtId="164" fontId="6" fillId="6" borderId="8" xfId="0" applyNumberFormat="1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right" vertical="center"/>
    </xf>
    <xf numFmtId="164" fontId="7" fillId="5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7" fillId="5" borderId="7" xfId="0" applyFont="1" applyFill="1" applyBorder="1" applyAlignment="1">
      <alignment horizontal="left" vertical="center" wrapText="1"/>
    </xf>
    <xf numFmtId="0" fontId="18" fillId="7" borderId="11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/>
    </xf>
    <xf numFmtId="164" fontId="6" fillId="12" borderId="5" xfId="0" applyNumberFormat="1" applyFont="1" applyFill="1" applyBorder="1" applyAlignment="1">
      <alignment horizontal="right" vertical="center"/>
    </xf>
    <xf numFmtId="164" fontId="6" fillId="12" borderId="9" xfId="0" applyNumberFormat="1" applyFont="1" applyFill="1" applyBorder="1" applyAlignment="1">
      <alignment horizontal="right" vertical="center"/>
    </xf>
    <xf numFmtId="164" fontId="15" fillId="12" borderId="5" xfId="0" applyNumberFormat="1" applyFont="1" applyFill="1" applyBorder="1" applyAlignment="1">
      <alignment horizontal="right" vertical="center"/>
    </xf>
    <xf numFmtId="164" fontId="6" fillId="12" borderId="2" xfId="0" applyNumberFormat="1" applyFont="1" applyFill="1" applyBorder="1" applyAlignment="1">
      <alignment horizontal="right" vertical="center"/>
    </xf>
    <xf numFmtId="164" fontId="7" fillId="13" borderId="2" xfId="0" applyNumberFormat="1" applyFont="1" applyFill="1" applyBorder="1" applyAlignment="1">
      <alignment horizontal="right" vertical="center"/>
    </xf>
    <xf numFmtId="0" fontId="0" fillId="0" borderId="15" xfId="0" applyBorder="1"/>
    <xf numFmtId="0" fontId="4" fillId="4" borderId="6" xfId="0" applyFont="1" applyFill="1" applyBorder="1" applyAlignment="1">
      <alignment horizontal="center" vertical="center" wrapText="1"/>
    </xf>
    <xf numFmtId="164" fontId="7" fillId="5" borderId="16" xfId="0" applyNumberFormat="1" applyFont="1" applyFill="1" applyBorder="1" applyAlignment="1">
      <alignment horizontal="right" vertical="center"/>
    </xf>
    <xf numFmtId="164" fontId="7" fillId="5" borderId="17" xfId="0" applyNumberFormat="1" applyFont="1" applyFill="1" applyBorder="1" applyAlignment="1">
      <alignment horizontal="right" vertical="center"/>
    </xf>
    <xf numFmtId="164" fontId="7" fillId="5" borderId="19" xfId="0" applyNumberFormat="1" applyFont="1" applyFill="1" applyBorder="1" applyAlignment="1">
      <alignment horizontal="right" vertical="center"/>
    </xf>
    <xf numFmtId="164" fontId="7" fillId="5" borderId="20" xfId="0" applyNumberFormat="1" applyFont="1" applyFill="1" applyBorder="1" applyAlignment="1">
      <alignment horizontal="right" vertical="center"/>
    </xf>
    <xf numFmtId="164" fontId="15" fillId="13" borderId="2" xfId="0" applyNumberFormat="1" applyFont="1" applyFill="1" applyBorder="1" applyAlignment="1">
      <alignment horizontal="right" vertical="center"/>
    </xf>
    <xf numFmtId="164" fontId="15" fillId="5" borderId="12" xfId="0" applyNumberFormat="1" applyFont="1" applyFill="1" applyBorder="1" applyAlignment="1">
      <alignment horizontal="right" vertical="center"/>
    </xf>
    <xf numFmtId="164" fontId="15" fillId="5" borderId="18" xfId="0" applyNumberFormat="1" applyFont="1" applyFill="1" applyBorder="1" applyAlignment="1">
      <alignment horizontal="right" vertical="center"/>
    </xf>
    <xf numFmtId="164" fontId="15" fillId="5" borderId="1" xfId="0" applyNumberFormat="1" applyFont="1" applyFill="1" applyBorder="1" applyAlignment="1">
      <alignment horizontal="right" vertical="center"/>
    </xf>
    <xf numFmtId="164" fontId="15" fillId="5" borderId="21" xfId="0" applyNumberFormat="1" applyFont="1" applyFill="1" applyBorder="1" applyAlignment="1">
      <alignment horizontal="right" vertical="center"/>
    </xf>
    <xf numFmtId="164" fontId="15" fillId="7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11" borderId="0" xfId="0" applyFont="1" applyFill="1" applyAlignment="1">
      <alignment horizontal="center"/>
    </xf>
    <xf numFmtId="0" fontId="11" fillId="11" borderId="0" xfId="0" applyFont="1" applyFill="1"/>
    <xf numFmtId="0" fontId="0" fillId="11" borderId="0" xfId="0" applyFill="1"/>
    <xf numFmtId="0" fontId="0" fillId="11" borderId="3" xfId="0" applyFill="1" applyBorder="1"/>
    <xf numFmtId="0" fontId="12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2" xfId="0" applyBorder="1"/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BF3FB"/>
      <rgbColor rgb="FF660066"/>
      <rgbColor rgb="FFFF8080"/>
      <rgbColor rgb="FF2E75B6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sqref="A1:G1"/>
    </sheetView>
  </sheetViews>
  <sheetFormatPr defaultColWidth="8.7265625" defaultRowHeight="14.5" x14ac:dyDescent="0.35"/>
  <cols>
    <col min="1" max="1" width="50.54296875" customWidth="1"/>
    <col min="2" max="2" width="14" customWidth="1"/>
    <col min="3" max="3" width="22" customWidth="1"/>
    <col min="4" max="4" width="16" customWidth="1"/>
    <col min="5" max="5" width="22" customWidth="1"/>
    <col min="6" max="7" width="18" customWidth="1"/>
  </cols>
  <sheetData>
    <row r="1" spans="1:7" ht="27.75" customHeight="1" x14ac:dyDescent="0.35">
      <c r="A1" s="57" t="s">
        <v>43</v>
      </c>
      <c r="B1" s="58"/>
      <c r="C1" s="58"/>
      <c r="D1" s="58"/>
      <c r="E1" s="58"/>
      <c r="F1" s="58"/>
      <c r="G1" s="58"/>
    </row>
    <row r="2" spans="1:7" ht="18" customHeight="1" x14ac:dyDescent="0.35">
      <c r="A2" s="59" t="s">
        <v>31</v>
      </c>
      <c r="B2" s="60"/>
      <c r="C2" s="60"/>
      <c r="D2" s="60"/>
      <c r="E2" s="60"/>
      <c r="F2" s="60"/>
      <c r="G2" s="60"/>
    </row>
    <row r="3" spans="1:7" ht="7.5" customHeight="1" x14ac:dyDescent="0.35"/>
    <row r="4" spans="1:7" x14ac:dyDescent="0.35">
      <c r="A4" s="19" t="s">
        <v>36</v>
      </c>
      <c r="B4" s="52"/>
      <c r="C4" s="52"/>
      <c r="D4" s="52"/>
      <c r="E4" s="52"/>
      <c r="F4" s="52"/>
      <c r="G4" s="52"/>
    </row>
    <row r="5" spans="1:7" x14ac:dyDescent="0.35">
      <c r="A5" s="19" t="s">
        <v>37</v>
      </c>
      <c r="B5" s="52"/>
      <c r="C5" s="52"/>
      <c r="D5" s="52"/>
      <c r="E5" s="52"/>
      <c r="F5" s="52"/>
      <c r="G5" s="52"/>
    </row>
    <row r="6" spans="1:7" x14ac:dyDescent="0.35">
      <c r="A6" s="19" t="s">
        <v>38</v>
      </c>
      <c r="B6" s="52"/>
      <c r="C6" s="52"/>
      <c r="D6" s="52"/>
      <c r="E6" s="52"/>
      <c r="F6" s="52"/>
      <c r="G6" s="52"/>
    </row>
    <row r="7" spans="1:7" x14ac:dyDescent="0.35">
      <c r="A7" s="19" t="s">
        <v>39</v>
      </c>
      <c r="B7" s="52"/>
      <c r="C7" s="52"/>
      <c r="D7" s="52"/>
      <c r="E7" s="52"/>
      <c r="F7" s="52"/>
      <c r="G7" s="52"/>
    </row>
    <row r="8" spans="1:7" x14ac:dyDescent="0.35">
      <c r="A8" s="19" t="s">
        <v>40</v>
      </c>
      <c r="B8" s="52"/>
      <c r="C8" s="52"/>
      <c r="D8" s="52"/>
      <c r="E8" s="52"/>
      <c r="F8" s="52"/>
      <c r="G8" s="52"/>
    </row>
    <row r="10" spans="1:7" ht="21.75" customHeight="1" x14ac:dyDescent="0.35">
      <c r="A10" s="64" t="s">
        <v>27</v>
      </c>
      <c r="B10" s="64"/>
      <c r="C10" s="64"/>
      <c r="D10" s="64"/>
      <c r="E10" s="64"/>
      <c r="F10" s="64"/>
      <c r="G10" s="64"/>
    </row>
    <row r="11" spans="1:7" ht="21.75" customHeight="1" x14ac:dyDescent="0.35">
      <c r="A11" s="2" t="s">
        <v>0</v>
      </c>
      <c r="B11" s="2" t="s">
        <v>1</v>
      </c>
      <c r="C11" s="2" t="s">
        <v>2</v>
      </c>
      <c r="D11" s="2" t="s">
        <v>23</v>
      </c>
      <c r="E11" s="37" t="s">
        <v>3</v>
      </c>
      <c r="F11" s="26"/>
      <c r="G11" s="26"/>
    </row>
    <row r="12" spans="1:7" x14ac:dyDescent="0.35">
      <c r="A12" s="27" t="s">
        <v>44</v>
      </c>
      <c r="B12" s="21" t="s">
        <v>20</v>
      </c>
      <c r="C12" s="20"/>
      <c r="D12" s="25" t="str">
        <f>IF(C12="","",C12*0.23)</f>
        <v/>
      </c>
      <c r="E12" s="38" t="str">
        <f>IF(C12="","",C12+D12)</f>
        <v/>
      </c>
    </row>
    <row r="13" spans="1:7" x14ac:dyDescent="0.35">
      <c r="A13" s="23" t="s">
        <v>21</v>
      </c>
      <c r="B13" s="22" t="s">
        <v>22</v>
      </c>
      <c r="C13" s="31">
        <f>C12*48</f>
        <v>0</v>
      </c>
      <c r="D13" s="25">
        <f t="shared" ref="D13:D15" si="0">IF(C13="","",C13*0.23)</f>
        <v>0</v>
      </c>
      <c r="E13" s="39">
        <f t="shared" ref="E13:E15" si="1">IF(C13="","",C13+D13)</f>
        <v>0</v>
      </c>
    </row>
    <row r="14" spans="1:7" x14ac:dyDescent="0.35">
      <c r="A14" s="23" t="s">
        <v>46</v>
      </c>
      <c r="B14" s="22" t="s">
        <v>24</v>
      </c>
      <c r="C14" s="32">
        <f>C12*24</f>
        <v>0</v>
      </c>
      <c r="D14" s="25">
        <f t="shared" si="0"/>
        <v>0</v>
      </c>
      <c r="E14" s="39">
        <f t="shared" si="1"/>
        <v>0</v>
      </c>
    </row>
    <row r="15" spans="1:7" x14ac:dyDescent="0.35">
      <c r="A15" s="28" t="s">
        <v>25</v>
      </c>
      <c r="B15" s="22" t="s">
        <v>26</v>
      </c>
      <c r="C15" s="33">
        <f>SUM(C13:C14)</f>
        <v>0</v>
      </c>
      <c r="D15" s="43">
        <f t="shared" si="0"/>
        <v>0</v>
      </c>
      <c r="E15" s="44">
        <f t="shared" si="1"/>
        <v>0</v>
      </c>
    </row>
    <row r="16" spans="1:7" x14ac:dyDescent="0.35">
      <c r="D16" s="36"/>
      <c r="E16" s="36"/>
    </row>
    <row r="17" spans="1:7" ht="21.75" customHeight="1" x14ac:dyDescent="0.35">
      <c r="A17" s="55" t="s">
        <v>28</v>
      </c>
      <c r="B17" s="61"/>
      <c r="C17" s="61"/>
      <c r="D17" s="61"/>
      <c r="E17" s="61"/>
      <c r="F17" s="62"/>
      <c r="G17" s="62"/>
    </row>
    <row r="18" spans="1:7" ht="21.75" customHeight="1" x14ac:dyDescent="0.35">
      <c r="A18" s="2" t="s">
        <v>0</v>
      </c>
      <c r="B18" s="2" t="s">
        <v>1</v>
      </c>
      <c r="C18" s="2" t="s">
        <v>2</v>
      </c>
      <c r="D18" s="2" t="s">
        <v>23</v>
      </c>
      <c r="E18" s="37" t="s">
        <v>3</v>
      </c>
    </row>
    <row r="19" spans="1:7" ht="19.5" customHeight="1" x14ac:dyDescent="0.35">
      <c r="A19" s="3" t="s">
        <v>4</v>
      </c>
      <c r="B19" s="4" t="s">
        <v>20</v>
      </c>
      <c r="C19" s="5"/>
      <c r="D19" s="24" t="str">
        <f>IF(C19="","",C19*0.23)</f>
        <v/>
      </c>
      <c r="E19" s="40" t="str">
        <f>IF(C19="","",C19+D19)</f>
        <v/>
      </c>
    </row>
    <row r="20" spans="1:7" ht="18.399999999999999" customHeight="1" x14ac:dyDescent="0.35">
      <c r="A20" s="7" t="s">
        <v>21</v>
      </c>
      <c r="B20" s="8" t="s">
        <v>22</v>
      </c>
      <c r="C20" s="34">
        <f>C19*48</f>
        <v>0</v>
      </c>
      <c r="D20" s="24">
        <f t="shared" ref="D20:D22" si="2">IF(C20="","",C20*0.23)</f>
        <v>0</v>
      </c>
      <c r="E20" s="41">
        <f t="shared" ref="E20:E21" si="3">IF(C20="","",C20+D20)</f>
        <v>0</v>
      </c>
    </row>
    <row r="21" spans="1:7" ht="18.399999999999999" customHeight="1" x14ac:dyDescent="0.35">
      <c r="A21" s="7" t="s">
        <v>46</v>
      </c>
      <c r="B21" s="8" t="s">
        <v>24</v>
      </c>
      <c r="C21" s="34">
        <f>C19*24</f>
        <v>0</v>
      </c>
      <c r="D21" s="24">
        <f t="shared" si="2"/>
        <v>0</v>
      </c>
      <c r="E21" s="41">
        <f t="shared" si="3"/>
        <v>0</v>
      </c>
    </row>
    <row r="22" spans="1:7" ht="18.399999999999999" customHeight="1" x14ac:dyDescent="0.35">
      <c r="A22" s="7" t="s">
        <v>25</v>
      </c>
      <c r="B22" s="8" t="s">
        <v>26</v>
      </c>
      <c r="C22" s="42">
        <f>SUM(C20:C21)</f>
        <v>0</v>
      </c>
      <c r="D22" s="45">
        <f t="shared" si="2"/>
        <v>0</v>
      </c>
      <c r="E22" s="46">
        <f>IF(C22="","",C22+D22)</f>
        <v>0</v>
      </c>
    </row>
    <row r="23" spans="1:7" ht="7.5" customHeight="1" x14ac:dyDescent="0.35"/>
    <row r="24" spans="1:7" ht="21.75" customHeight="1" x14ac:dyDescent="0.35">
      <c r="A24" s="55" t="s">
        <v>29</v>
      </c>
      <c r="B24" s="55"/>
      <c r="C24" s="55"/>
      <c r="D24" s="55"/>
      <c r="E24" s="55"/>
      <c r="F24" s="55"/>
      <c r="G24" s="55"/>
    </row>
    <row r="25" spans="1:7" ht="36" customHeight="1" x14ac:dyDescent="0.35">
      <c r="A25" s="2" t="s">
        <v>5</v>
      </c>
      <c r="B25" s="2" t="s">
        <v>6</v>
      </c>
      <c r="C25" s="2" t="s">
        <v>7</v>
      </c>
      <c r="D25" s="2" t="s">
        <v>23</v>
      </c>
      <c r="E25" s="2" t="s">
        <v>8</v>
      </c>
      <c r="F25" s="2" t="s">
        <v>9</v>
      </c>
      <c r="G25" s="2" t="s">
        <v>10</v>
      </c>
    </row>
    <row r="26" spans="1:7" ht="31.5" customHeight="1" x14ac:dyDescent="0.35">
      <c r="A26" s="9" t="s">
        <v>11</v>
      </c>
      <c r="B26" s="2">
        <v>9600</v>
      </c>
      <c r="C26" s="5"/>
      <c r="D26" s="6" t="str">
        <f>IF(C26="","",C26*0.23)</f>
        <v/>
      </c>
      <c r="E26" s="6" t="str">
        <f>IF(C26="","",C26+D26)</f>
        <v/>
      </c>
      <c r="F26" s="6" t="str">
        <f>IF(OR(B26="",C26=""),"",B26*C26)</f>
        <v/>
      </c>
      <c r="G26" s="6" t="str">
        <f>IF(OR(B26="",C26=""),"",B26*C26*1.23)</f>
        <v/>
      </c>
    </row>
    <row r="27" spans="1:7" ht="31.5" customHeight="1" x14ac:dyDescent="0.35">
      <c r="A27" s="10" t="s">
        <v>12</v>
      </c>
      <c r="B27" s="2">
        <v>21120</v>
      </c>
      <c r="C27" s="5"/>
      <c r="D27" s="6" t="str">
        <f t="shared" ref="D27:D28" si="4">IF(C27="","",C27*0.23)</f>
        <v/>
      </c>
      <c r="E27" s="35" t="str">
        <f>IF(C27="","",C27+D27)</f>
        <v/>
      </c>
      <c r="F27" s="35" t="str">
        <f>IF(OR(B27="",C27=""),"",B27*C27)</f>
        <v/>
      </c>
      <c r="G27" s="6" t="str">
        <f t="shared" ref="G27:G28" si="5">IF(OR(B27="",C27=""),"",B27*C27*1.23)</f>
        <v/>
      </c>
    </row>
    <row r="28" spans="1:7" ht="31.5" customHeight="1" x14ac:dyDescent="0.35">
      <c r="A28" s="9" t="s">
        <v>13</v>
      </c>
      <c r="B28" s="2">
        <v>7680</v>
      </c>
      <c r="C28" s="5"/>
      <c r="D28" s="6" t="str">
        <f t="shared" si="4"/>
        <v/>
      </c>
      <c r="E28" s="6" t="str">
        <f>IF(C28="","",C28+D28)</f>
        <v/>
      </c>
      <c r="F28" s="6" t="str">
        <f>IF(OR(B28="",C28=""),"",B28*C28)</f>
        <v/>
      </c>
      <c r="G28" s="6" t="str">
        <f t="shared" si="5"/>
        <v/>
      </c>
    </row>
    <row r="29" spans="1:7" ht="21.75" customHeight="1" x14ac:dyDescent="0.35">
      <c r="A29" s="63" t="s">
        <v>14</v>
      </c>
      <c r="B29" s="63"/>
      <c r="C29" s="12"/>
      <c r="D29" s="12"/>
      <c r="E29" s="12"/>
      <c r="F29" s="47">
        <f>SUM(F26:F28)</f>
        <v>0</v>
      </c>
      <c r="G29" s="47">
        <f>SUM(G26:G28)</f>
        <v>0</v>
      </c>
    </row>
    <row r="30" spans="1:7" ht="7.5" customHeight="1" x14ac:dyDescent="0.35"/>
    <row r="31" spans="1:7" ht="21.75" customHeight="1" x14ac:dyDescent="0.35">
      <c r="A31" s="55" t="s">
        <v>30</v>
      </c>
      <c r="B31" s="55"/>
      <c r="C31" s="55"/>
      <c r="D31" s="55"/>
      <c r="E31" s="55"/>
      <c r="F31" s="55"/>
      <c r="G31" s="55"/>
    </row>
    <row r="32" spans="1:7" ht="19.5" customHeight="1" x14ac:dyDescent="0.35">
      <c r="A32" s="13" t="s">
        <v>15</v>
      </c>
      <c r="B32" s="13" t="s">
        <v>16</v>
      </c>
      <c r="C32" s="13" t="s">
        <v>23</v>
      </c>
      <c r="D32" s="13" t="s">
        <v>17</v>
      </c>
      <c r="E32" s="56"/>
      <c r="F32" s="56"/>
      <c r="G32" s="56"/>
    </row>
    <row r="33" spans="1:7" ht="19.5" customHeight="1" x14ac:dyDescent="0.35">
      <c r="A33" s="30" t="s">
        <v>45</v>
      </c>
      <c r="B33" s="6">
        <f>C15</f>
        <v>0</v>
      </c>
      <c r="C33" s="6">
        <f>D15</f>
        <v>0</v>
      </c>
      <c r="D33" s="6">
        <f>E15</f>
        <v>0</v>
      </c>
      <c r="E33" s="56"/>
      <c r="F33" s="56"/>
      <c r="G33" s="56"/>
    </row>
    <row r="34" spans="1:7" ht="25" x14ac:dyDescent="0.35">
      <c r="A34" s="29" t="s">
        <v>42</v>
      </c>
      <c r="B34" s="6">
        <f>C22</f>
        <v>0</v>
      </c>
      <c r="C34" s="6">
        <f>D22</f>
        <v>0</v>
      </c>
      <c r="D34" s="6">
        <f>E22</f>
        <v>0</v>
      </c>
      <c r="E34" s="1"/>
      <c r="F34" s="1"/>
      <c r="G34" s="1"/>
    </row>
    <row r="35" spans="1:7" ht="19.5" customHeight="1" x14ac:dyDescent="0.35">
      <c r="A35" s="14" t="s">
        <v>18</v>
      </c>
      <c r="B35" s="11">
        <f>F29</f>
        <v>0</v>
      </c>
      <c r="C35" s="11">
        <f>B35*0.23</f>
        <v>0</v>
      </c>
      <c r="D35" s="11">
        <f>G29</f>
        <v>0</v>
      </c>
      <c r="E35" s="56"/>
      <c r="F35" s="56"/>
      <c r="G35" s="56"/>
    </row>
    <row r="36" spans="1:7" ht="25.5" customHeight="1" x14ac:dyDescent="0.35">
      <c r="A36" s="15" t="s">
        <v>19</v>
      </c>
      <c r="B36" s="16">
        <f>SUM(B33:B35)</f>
        <v>0</v>
      </c>
      <c r="C36" s="16">
        <f>SUM(C33:C35)</f>
        <v>0</v>
      </c>
      <c r="D36" s="16">
        <f>SUM(D33:D35)</f>
        <v>0</v>
      </c>
      <c r="E36" s="56"/>
      <c r="F36" s="56"/>
      <c r="G36" s="56"/>
    </row>
    <row r="37" spans="1:7" ht="7.5" customHeight="1" x14ac:dyDescent="0.35"/>
    <row r="38" spans="1:7" ht="15.75" customHeight="1" x14ac:dyDescent="0.35">
      <c r="A38" s="53" t="s">
        <v>41</v>
      </c>
      <c r="B38" s="54"/>
      <c r="C38" s="54"/>
      <c r="D38" s="54"/>
      <c r="E38" s="54"/>
      <c r="F38" s="54"/>
      <c r="G38" s="54"/>
    </row>
    <row r="40" spans="1:7" x14ac:dyDescent="0.35">
      <c r="A40" s="17"/>
    </row>
    <row r="41" spans="1:7" x14ac:dyDescent="0.35">
      <c r="A41" s="50" t="s">
        <v>32</v>
      </c>
      <c r="B41" s="51"/>
      <c r="C41" s="48" t="s">
        <v>33</v>
      </c>
      <c r="D41" s="48"/>
      <c r="E41" s="48"/>
      <c r="F41" s="48"/>
    </row>
    <row r="42" spans="1:7" x14ac:dyDescent="0.35">
      <c r="A42" s="50" t="s">
        <v>34</v>
      </c>
      <c r="B42" s="51"/>
      <c r="C42" s="49" t="s">
        <v>35</v>
      </c>
      <c r="D42" s="49"/>
      <c r="E42" s="49"/>
      <c r="F42" s="49"/>
    </row>
    <row r="43" spans="1:7" x14ac:dyDescent="0.35">
      <c r="A43" s="18"/>
    </row>
    <row r="44" spans="1:7" x14ac:dyDescent="0.35">
      <c r="A44" s="18"/>
    </row>
    <row r="45" spans="1:7" x14ac:dyDescent="0.35">
      <c r="A45" s="18"/>
    </row>
    <row r="46" spans="1:7" x14ac:dyDescent="0.35">
      <c r="A46" s="18"/>
    </row>
  </sheetData>
  <mergeCells count="21">
    <mergeCell ref="A1:G1"/>
    <mergeCell ref="A2:G2"/>
    <mergeCell ref="A17:G17"/>
    <mergeCell ref="A24:G24"/>
    <mergeCell ref="A29:B29"/>
    <mergeCell ref="A10:G10"/>
    <mergeCell ref="C41:F41"/>
    <mergeCell ref="C42:F42"/>
    <mergeCell ref="A41:B41"/>
    <mergeCell ref="A42:B42"/>
    <mergeCell ref="B4:G4"/>
    <mergeCell ref="B5:G5"/>
    <mergeCell ref="B6:G6"/>
    <mergeCell ref="B8:G8"/>
    <mergeCell ref="B7:G7"/>
    <mergeCell ref="A38:G38"/>
    <mergeCell ref="A31:G31"/>
    <mergeCell ref="E32:G32"/>
    <mergeCell ref="E33:G33"/>
    <mergeCell ref="E35:G35"/>
    <mergeCell ref="E36:G36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 cien poskytovateľa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revision>0</cp:revision>
  <cp:lastPrinted>2026-07-02T12:54:07Z</cp:lastPrinted>
  <dcterms:created xsi:type="dcterms:W3CDTF">2026-06-04T18:27:33Z</dcterms:created>
  <dcterms:modified xsi:type="dcterms:W3CDTF">2026-07-10T10:07:16Z</dcterms:modified>
  <dc:language>en-US</dc:language>
</cp:coreProperties>
</file>