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484 SOŠ Tornaľa_ikt spolu/"/>
    </mc:Choice>
  </mc:AlternateContent>
  <xr:revisionPtr revIDLastSave="85" documentId="8_{C86BC2B0-8F66-4C5B-8CB4-826FC06C47C2}" xr6:coauthVersionLast="47" xr6:coauthVersionMax="47" xr10:uidLastSave="{0C7F71EC-F1A7-4748-A309-B937476B803D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Hárok1!$A$1:$G$235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4" i="1" l="1"/>
  <c r="C216" i="1" s="1"/>
  <c r="C196" i="1"/>
  <c r="C198" i="1" s="1"/>
  <c r="C182" i="1"/>
  <c r="C184" i="1" s="1"/>
  <c r="C168" i="1"/>
  <c r="C170" i="1" s="1"/>
  <c r="C153" i="1"/>
  <c r="C155" i="1" s="1"/>
  <c r="C76" i="1"/>
  <c r="C78" i="1" s="1"/>
  <c r="C140" i="1"/>
  <c r="C142" i="1" s="1"/>
  <c r="C124" i="1"/>
  <c r="C126" i="1" s="1"/>
  <c r="C109" i="1"/>
  <c r="C111" i="1" s="1"/>
  <c r="C90" i="1"/>
  <c r="C92" i="1" s="1"/>
  <c r="C62" i="1"/>
  <c r="C64" i="1" s="1"/>
  <c r="C47" i="1"/>
  <c r="C49" i="1" s="1"/>
  <c r="C28" i="1"/>
  <c r="A206" i="1"/>
  <c r="A210" i="1" s="1"/>
  <c r="A134" i="1"/>
  <c r="A135" i="1" s="1"/>
  <c r="A136" i="1" s="1"/>
  <c r="A119" i="1"/>
  <c r="A120" i="1" s="1"/>
  <c r="A86" i="1"/>
  <c r="A72" i="1"/>
  <c r="A57" i="1"/>
  <c r="A58" i="1" s="1"/>
  <c r="C220" i="1" l="1"/>
  <c r="C30" i="1"/>
  <c r="C222" i="1" s="1"/>
  <c r="C221" i="1" s="1"/>
</calcChain>
</file>

<file path=xl/sharedStrings.xml><?xml version="1.0" encoding="utf-8"?>
<sst xmlns="http://schemas.openxmlformats.org/spreadsheetml/2006/main" count="345" uniqueCount="147">
  <si>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</si>
  <si>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</si>
  <si>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</si>
  <si>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Predmet/názov zákazky:  </t>
  </si>
  <si>
    <t>SOŠ - SzKI Tornaľa - MOV - IKT</t>
  </si>
  <si>
    <t>Identifikačné údaje uchádzača (obchodné meno, adresa, IČO):</t>
  </si>
  <si>
    <t>Vyplní zaradený záujemca/uchádzač</t>
  </si>
  <si>
    <t>Kontaktná osoba, Telefón, E-mail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</si>
  <si>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</si>
  <si>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Uchádzač vyplní bunky označené žltou farbou. 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</si>
  <si>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</si>
  <si>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r>
      <t xml:space="preserve">Doplní uchádzač </t>
    </r>
    <r>
      <rPr>
        <b/>
        <sz val="11"/>
        <color theme="1"/>
        <rFont val="Aptos Narrow"/>
        <family val="2"/>
      </rPr>
      <t>↓</t>
    </r>
  </si>
  <si>
    <t>Označenie (výrobná značka,typ,model) ponúkaného tovaru:</t>
  </si>
  <si>
    <t>P.č.</t>
  </si>
  <si>
    <t xml:space="preserve">Požadované technické parametre a vybavenie 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</si>
  <si>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</si>
  <si>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</si>
  <si>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Merná jednotka parametra</t>
  </si>
  <si>
    <t>minimálne</t>
  </si>
  <si>
    <t>maximálne</t>
  </si>
  <si>
    <t>Presne</t>
  </si>
  <si>
    <t>1.</t>
  </si>
  <si>
    <t>procesor - takt</t>
  </si>
  <si>
    <t>Ghz</t>
  </si>
  <si>
    <t>2.</t>
  </si>
  <si>
    <t>procesor - počet jadier</t>
  </si>
  <si>
    <t>3.</t>
  </si>
  <si>
    <t>operačná pamäť typu DDR5</t>
  </si>
  <si>
    <t>GB</t>
  </si>
  <si>
    <t>4.</t>
  </si>
  <si>
    <t>SSD disk typu M.2</t>
  </si>
  <si>
    <t>TB</t>
  </si>
  <si>
    <t>5.</t>
  </si>
  <si>
    <t>2x grafická karta - operačná pamäť</t>
  </si>
  <si>
    <t>6.</t>
  </si>
  <si>
    <t>ostatné parametre</t>
  </si>
  <si>
    <t>LAN GbE (10/100/1000 Mbit/s)
zvuková karta
Počítačový zdroj 1000W s minimálnou účinnosťou 80 Plus Gold
Externá DVD mechanika
PC skriňa s prachovými filtrami a zvukovou izoláciou</t>
  </si>
  <si>
    <t>7.</t>
  </si>
  <si>
    <t>Funkcie centrálneho manažmentu pre učiteľa:</t>
  </si>
  <si>
    <t>možnosť zdieľania učiteľskej obrazovky na všetky, alebo len vybrané, žiacke zobrazovacie jednotky v učebni - prezentácia multimediálnou formou
možnosť zdieľania žiackej obrazovky ostatným žiakom v triede
vzdialená pomoc žiakom pri práci so softvérom 
odpojenie, odhlásenie, prihlásenie, reštart zobrazovacích jednotiek učiteľom
možnosť prevzatia kontroly nad žiackou stanicou z učiteľského miesta
možnosť posielania notifikácií študentovi/študentom bez možnosti spätnej odpovede
blokovanie USB vstupov na zobrazovacej jednotke-  zariadenia ktoré sú vložené do zobrazovacej jednotky pred zablokovaním USB cez konzolu, žiak uvidí aj po akcii zablokovania USB ( napr. myš, klávesnica )
úplne zamedzenie/obnova internetu na žiackych zobrazovacích jednotkách
úplne zamedzenie/obnova sociálnych sietí na žiackych zobrazovacích jednotkách
pokročilé možnosti zdieľania súborov (zadaní) pre študentov
jednoduché vymazanie stiahnutých žiackych a iných súborov (dokumentov, tabuliek, prezentácii, a pod.) a prečistenie pracovnej plochy na žiackych zobrazovacích jednotkách
jednoduchá možnosť zberu výsledkov zo žiackych zobrazovacích jednotiek
dodaný softvér v slovenskom jazyku
školenie k dodanému softvéru lektorom od jeho výrobcu
kompatibilita s minimálne Windows Server 2022</t>
  </si>
  <si>
    <t>8.</t>
  </si>
  <si>
    <t xml:space="preserve">
Súčasťou základného balíka servera je aj: 
</t>
  </si>
  <si>
    <t>vyskladanie servera na mieru
hĺbková diagnostika všetkých komponentov servera
základná konfigurácia servera
inštalácia centrálneho manažmentu a správy (dodávaný centrálny manažment pre učiteľa je zabezpečený výrobcom zobrazovacích jednotiek a poskytuje tak 100% kompatibilitu v rámci komunikácie servera so zobrazovacou jednotkou)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</si>
  <si>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</si>
  <si>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</si>
  <si>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</si>
  <si>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</si>
  <si>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</si>
  <si>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Požadované technické parametre a vybavenie</t>
  </si>
  <si>
    <t>Funkcie</t>
  </si>
  <si>
    <t xml:space="preserve">prezentuje zdieľaný výkon zo servera na monitore žiaka 
zabezpečuje prenos funkcií periférií medzi Zobrazovacou jednotkou a serverom 
vlastný oddelený diskový priestor
požadovaná nulová hlučnosť bez pohyblivých častí ako harddisk a ventilátor </t>
  </si>
  <si>
    <t xml:space="preserve">pamäťová microSD karta s normou Industrial - kapacita </t>
  </si>
  <si>
    <t>spotreba</t>
  </si>
  <si>
    <t>W</t>
  </si>
  <si>
    <t>podpora rozlíšenia</t>
  </si>
  <si>
    <t>1920x1080</t>
  </si>
  <si>
    <t>zobrazovacia jednotka
napájací adaptér
VESA úchyt
microHDMI – HDMI kábel</t>
  </si>
  <si>
    <t>2x USB 2.0 porty, 2x USB 3.0 porty
1x 4-ring TRS ’A/V’ jack 3.5mm 
1x integrované ON/OFF tlačidlo 
napájanie 5V 3A DC USB-C
2x microHDMI video výstup 
1x RJ45 Ethernet
štandard VESA pre uchytenie na monitor</t>
  </si>
  <si>
    <t>10/100/1000 Mbps Ethernet 
podpora USB periférnych zariadení ako pamäťové média, audio zariadenia 
maximálne rozmery do 120x120x45mm, maximálna váha do 300g 
podpora protokolu RDP s grafickou akceleráciou 
komunikačný softvér a firmware pre zobrazovacie jednotky v slovenskom jazyku 
výrobok spĺňa požiadavky na bezpečnosť podľa ES/EÚ</t>
  </si>
  <si>
    <t>počet portov</t>
  </si>
  <si>
    <t>procesor</t>
  </si>
  <si>
    <t>MHz</t>
  </si>
  <si>
    <t>pamäť RAM</t>
  </si>
  <si>
    <t>MB</t>
  </si>
  <si>
    <t>sieť</t>
  </si>
  <si>
    <t>LAN GbE (10/100/1000 Mbit/s)</t>
  </si>
  <si>
    <t>veľkosť</t>
  </si>
  <si>
    <t>palce</t>
  </si>
  <si>
    <t>jazyk klávesnice</t>
  </si>
  <si>
    <t>slovenský</t>
  </si>
  <si>
    <t>životnosť klávesnice</t>
  </si>
  <si>
    <t>miliónov stlačení</t>
  </si>
  <si>
    <t>5-10</t>
  </si>
  <si>
    <t>vlastnosti klávesnice</t>
  </si>
  <si>
    <t>pripojenia</t>
  </si>
  <si>
    <t>USB</t>
  </si>
  <si>
    <t>ks</t>
  </si>
  <si>
    <t>životnosť myšky</t>
  </si>
  <si>
    <t>miliónov kliknutí</t>
  </si>
  <si>
    <t>3-5</t>
  </si>
  <si>
    <t>rozlíšenie myšky</t>
  </si>
  <si>
    <t>dpi</t>
  </si>
  <si>
    <t>uhlopriečka</t>
  </si>
  <si>
    <t>parametre</t>
  </si>
  <si>
    <t>príslušenstvo</t>
  </si>
  <si>
    <t>ochranné sklo</t>
  </si>
  <si>
    <t>farebná multifunkčná tlačiareň, laserová</t>
  </si>
  <si>
    <t>formát tlače</t>
  </si>
  <si>
    <t>A4</t>
  </si>
  <si>
    <t>rozlíšenie</t>
  </si>
  <si>
    <t>ďalšie vlastnosti</t>
  </si>
  <si>
    <t>displej, čítačka kariet, oddelené náplne</t>
  </si>
  <si>
    <t>vlastnosti</t>
  </si>
  <si>
    <t>Interaktívny software Biológia / Ľudské telo výukový softvér pre biológiu  - interaktívny program s funkciami ľudského tela a jeho orgánov. 3-D animácie pre prezentovanie kreatívnym spôsobom, prezentácie ťažko pochopiteľných procesov (napr.: nervová sústava, obehová sústava a činnosť srdca). 
Software s tematickými okruhmi ako napr. stavba ľudského tela, pohybová sústava, tráviaca sústava, dýchacia sústava, obehová sústava, vylučovacia sústava a pod.</t>
  </si>
  <si>
    <t>počet jadier</t>
  </si>
  <si>
    <t>16 core</t>
  </si>
  <si>
    <t>serverový operačný systém určený pre školské prostredie,
podpora virtualizácie a sieťových služieb
určené pre viacpoužívateľské prostredie
možnosť rozšírenia podľa potreby výkonu servera</t>
  </si>
  <si>
    <t xml:space="preserve">vlastnosti: </t>
  </si>
  <si>
    <t xml:space="preserve">umožňuje prístup používateľov/zariadení k serveru cez vzdialenú plochu, licencovanie formou CAL (User CAL alebo Device CAL)
podpora viacnásobných súbežných pripojení
určené pre školské a vzdelávacie využitie
rovnaká alebo novšia verzia ako je verzia servera
</t>
  </si>
  <si>
    <t>umožňuje prístup používateľov/zariadení k serverovým zdrojom, potrebná pre každého používateľa alebo zariadenie pristupujúce k serveru
podporuje prístup k sieťovým službám (napr. autentifikácia, súbory, tlač)
určené pre školské a vzdelávacie použitie
rovnaká alebo novšia verzia ako je verzia servera</t>
  </si>
  <si>
    <t>Rozmer</t>
  </si>
  <si>
    <t>mm</t>
  </si>
  <si>
    <t>rozmer pracovnej dosky</t>
  </si>
  <si>
    <t>úložný priestor na monitor, myš a klávesnicu</t>
  </si>
  <si>
    <t>db</t>
  </si>
  <si>
    <t>mm/s</t>
  </si>
  <si>
    <t>V:</t>
  </si>
  <si>
    <t>Meno a priezvisko, funkcia oprávnenej osoby a podpis štatutárneho zástupcu alebo osoby oprávnennej konať za uchádzača</t>
  </si>
  <si>
    <t>Dátum:</t>
  </si>
  <si>
    <r>
      <rPr>
        <sz val="11"/>
        <color rgb="FF000000"/>
        <rFont val="Calibri"/>
        <scheme val="minor"/>
      </rP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scheme val="minor"/>
      </rPr>
      <t xml:space="preserve"> v zmysle SP vložený/á do systému JOSEPHINE vo formáte </t>
    </r>
    <r>
      <rPr>
        <b/>
        <sz val="11"/>
        <color rgb="FFFF0000"/>
        <rFont val="Calibri"/>
        <scheme val="minor"/>
      </rPr>
      <t xml:space="preserve">.pdf </t>
    </r>
    <r>
      <rPr>
        <sz val="11"/>
        <color rgb="FFFF0000"/>
        <rFont val="Calibri"/>
        <scheme val="minor"/>
      </rPr>
      <t>a .</t>
    </r>
    <r>
      <rPr>
        <b/>
        <sz val="11"/>
        <color rgb="FFFF0000"/>
        <rFont val="Calibri"/>
        <scheme val="minor"/>
      </rPr>
      <t>xlx/.xlxs</t>
    </r>
    <r>
      <rPr>
        <sz val="11"/>
        <color rgb="FF000000"/>
        <rFont val="Calibri"/>
        <scheme val="minor"/>
      </rPr>
      <t xml:space="preserve">“;
- </t>
    </r>
    <r>
      <rPr>
        <b/>
        <sz val="11"/>
        <color rgb="FFFF0000"/>
        <rFont val="Calibri"/>
        <scheme val="minor"/>
      </rPr>
      <t>uchádzač zaokrúhli svoje návrhy v zmysle matematických pravidiel na 2 desatinné miesta</t>
    </r>
    <r>
      <rPr>
        <sz val="11"/>
        <color rgb="FF000000"/>
        <rFont val="Calibri"/>
        <scheme val="minor"/>
      </rPr>
      <t>.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</si>
  <si>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</si>
  <si>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DPH (v EUR):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</si>
  <si>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</si>
  <si>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plnohodnotná klávesnica, tichý chod kláves, odolná proti poliatiu</t>
  </si>
  <si>
    <t>požadované parametre</t>
  </si>
  <si>
    <t>LCD technológia, 10 dotyk - pero, prst, rozlíšenie min. 4K, kontrast min. 1200:1, zabudované reproduktory (min. 2 x 16W), zabudovaný mini PC min. 3 GB RAM a 16 GB Disk. Operačný systém Android OS (alebo ekvivalent).</t>
  </si>
  <si>
    <t>ostatné vlastnosti</t>
  </si>
  <si>
    <t>1440 x 550 x 760</t>
  </si>
  <si>
    <t>1440 x 550 x 18</t>
  </si>
  <si>
    <t>600 x 140 x 450</t>
  </si>
  <si>
    <t>Predné čielko
Kovová konštrukcia plochoovál ukončená plastovými klzákmi
Elektricky poháňaná výsuvná konštrukcia s VESA standard uchytením pre monitor a košíkom pre klávesnicu + myš 
El. výsuvný pohon, Riadiaca jednotka + kabeláž
Ovládací pult pre výsuvný pohony učiteľa – uzamykateľný
Ovládanie učiteľského výsuvného pohonu 
Priestor na kabeláž v čele stola (dostatočný pre LAN sieť, el. výsuvný pohon a jeho ovládacie prvky) - otvárací
Bezpečnostná poistka proti zaseknutiu</t>
  </si>
  <si>
    <t>referenčná požiadavka</t>
  </si>
  <si>
    <t>referenčná požiadavka:</t>
  </si>
  <si>
    <t>"Windows Server 2022 - CAL EDU" alebo ekvivalent</t>
  </si>
  <si>
    <t>"Windows Server 2022 Remote Desktop Services - CAL EDU" alebo ekvivalent</t>
  </si>
  <si>
    <t xml:space="preserve"> "Windows Server 2022 Standard - 16 Core License Pack EDU" alebo ekvivalent</t>
  </si>
  <si>
    <t>hlučnosť el. pohonu</t>
  </si>
  <si>
    <t>rýchlosť el. pohonu</t>
  </si>
  <si>
    <t xml:space="preserve">b) Zobrazovacia jednotka </t>
  </si>
  <si>
    <t>c) Router</t>
  </si>
  <si>
    <t>d) Switch</t>
  </si>
  <si>
    <t>e) Monitor</t>
  </si>
  <si>
    <t>f) Set myš + klávesnica</t>
  </si>
  <si>
    <t>g) Interaktívny dotykový displej</t>
  </si>
  <si>
    <t>h) Tlačiareň</t>
  </si>
  <si>
    <t>i) Interaktívny software Biológia</t>
  </si>
  <si>
    <t>j) Serverový operačný systém – EDU licencia</t>
  </si>
  <si>
    <t>k) Licencia na vzdialený prístup (RDS CAL – EDU)</t>
  </si>
  <si>
    <t>l) Klientska licencia prístupu k serveru (CAL, EDU)</t>
  </si>
  <si>
    <t>m) Stôl na monitor, klávesnicu a myš</t>
  </si>
  <si>
    <t>a) Cloudová výpočtová jednotka</t>
  </si>
  <si>
    <t>Potrebný obsah balenia zobrazovacej jednotky</t>
  </si>
  <si>
    <t>Vstupy a výstupy zobrazovacej jednotky</t>
  </si>
  <si>
    <t>Ostatné parametre</t>
  </si>
  <si>
    <t>počet tlačidiel myšky (ľavé, pravé a koliesko)</t>
  </si>
  <si>
    <t>pixel (px)</t>
  </si>
  <si>
    <t>LED, rozlíšenie min. fullHD, 1920x1080 pixlov (px) s konektorom HDMI, VESA úchyt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</si>
</sst>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#,##0.00\ &quot;€&quot;"/>
    <numFmt numFmtId="166" formatCode="0;[Red]0"/>
    <numFmt numFmtId="167" formatCode="#,##0;[Red]#,##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ptos Narrow"/>
      <family val="2"/>
    </font>
    <font>
      <sz val="11"/>
      <color rgb="FF000000"/>
      <name val="Calibri"/>
      <charset val="1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b/>
      <sz val="11"/>
      <color rgb="FFFF0000"/>
      <name val="Calibri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0" fontId="0" fillId="4" borderId="0" xfId="0" applyFill="1"/>
    <xf numFmtId="0" fontId="9" fillId="4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2" fontId="0" fillId="4" borderId="0" xfId="0" applyNumberFormat="1" applyFill="1"/>
    <xf numFmtId="164" fontId="0" fillId="0" borderId="0" xfId="0" applyNumberFormat="1" applyAlignment="1">
      <alignment horizontal="right" vertical="center"/>
    </xf>
    <xf numFmtId="0" fontId="17" fillId="4" borderId="0" xfId="0" applyFont="1" applyFill="1" applyAlignment="1">
      <alignment horizontal="right"/>
    </xf>
    <xf numFmtId="0" fontId="18" fillId="4" borderId="0" xfId="0" applyFont="1" applyFill="1"/>
    <xf numFmtId="0" fontId="0" fillId="0" borderId="2" xfId="0" applyBorder="1" applyAlignment="1">
      <alignment vertical="center" wrapText="1"/>
    </xf>
    <xf numFmtId="0" fontId="12" fillId="0" borderId="20" xfId="0" applyFont="1" applyBorder="1" applyAlignment="1">
      <alignment horizontal="center"/>
    </xf>
    <xf numFmtId="164" fontId="0" fillId="0" borderId="19" xfId="0" applyNumberFormat="1" applyBorder="1" applyAlignment="1">
      <alignment horizontal="right" vertical="center"/>
    </xf>
    <xf numFmtId="0" fontId="0" fillId="0" borderId="19" xfId="0" applyBorder="1" applyAlignment="1">
      <alignment vertical="center" wrapText="1"/>
    </xf>
    <xf numFmtId="164" fontId="0" fillId="0" borderId="2" xfId="0" applyNumberFormat="1" applyBorder="1" applyAlignment="1">
      <alignment horizontal="right" vertical="center"/>
    </xf>
    <xf numFmtId="49" fontId="0" fillId="0" borderId="19" xfId="0" applyNumberForma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19" xfId="0" applyFont="1" applyFill="1" applyBorder="1" applyAlignment="1">
      <alignment horizontal="left" vertical="top"/>
    </xf>
    <xf numFmtId="0" fontId="10" fillId="3" borderId="19" xfId="0" applyFont="1" applyFill="1" applyBorder="1" applyAlignment="1">
      <alignment horizont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10" fillId="3" borderId="21" xfId="0" applyFont="1" applyFill="1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165" fontId="22" fillId="3" borderId="37" xfId="0" applyNumberFormat="1" applyFont="1" applyFill="1" applyBorder="1"/>
    <xf numFmtId="0" fontId="19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165" fontId="22" fillId="3" borderId="41" xfId="0" applyNumberFormat="1" applyFont="1" applyFill="1" applyBorder="1"/>
    <xf numFmtId="166" fontId="0" fillId="0" borderId="19" xfId="0" applyNumberFormat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  <xf numFmtId="164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10" fillId="3" borderId="2" xfId="0" applyFont="1" applyFill="1" applyBorder="1" applyAlignment="1">
      <alignment horizontal="center" wrapText="1"/>
    </xf>
    <xf numFmtId="0" fontId="0" fillId="0" borderId="26" xfId="0" applyBorder="1" applyAlignment="1">
      <alignment vertical="center" wrapText="1"/>
    </xf>
    <xf numFmtId="0" fontId="10" fillId="3" borderId="28" xfId="0" applyFont="1" applyFill="1" applyBorder="1" applyAlignment="1">
      <alignment horizontal="center" wrapText="1"/>
    </xf>
    <xf numFmtId="9" fontId="0" fillId="3" borderId="1" xfId="0" applyNumberFormat="1" applyFill="1" applyBorder="1"/>
    <xf numFmtId="2" fontId="0" fillId="0" borderId="0" xfId="0" applyNumberFormat="1"/>
    <xf numFmtId="167" fontId="22" fillId="3" borderId="39" xfId="0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0" fillId="4" borderId="23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4" fontId="0" fillId="4" borderId="2" xfId="0" applyNumberFormat="1" applyFill="1" applyBorder="1" applyAlignment="1">
      <alignment horizontal="right" vertical="center"/>
    </xf>
    <xf numFmtId="164" fontId="0" fillId="4" borderId="6" xfId="0" applyNumberFormat="1" applyFill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/>
    </xf>
    <xf numFmtId="0" fontId="0" fillId="3" borderId="42" xfId="0" applyFill="1" applyBorder="1"/>
    <xf numFmtId="0" fontId="0" fillId="3" borderId="43" xfId="0" applyFill="1" applyBorder="1"/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4"/>
  <sheetViews>
    <sheetView showGridLines="0" tabSelected="1" topLeftCell="A52" zoomScale="80" zoomScaleNormal="80" workbookViewId="0">
      <selection activeCell="B86" sqref="B86"/>
    </sheetView>
  </sheetViews>
  <sheetFormatPr defaultColWidth="37.7109375" defaultRowHeight="15" x14ac:dyDescent="0.25"/>
  <cols>
    <col min="1" max="1" width="8.7109375" style="27" bestFit="1" customWidth="1"/>
    <col min="2" max="2" width="55.7109375" customWidth="1"/>
    <col min="3" max="3" width="24.7109375" bestFit="1" customWidth="1"/>
    <col min="4" max="4" width="18.7109375" bestFit="1" customWidth="1"/>
    <col min="5" max="5" width="19.7109375" bestFit="1" customWidth="1"/>
    <col min="6" max="6" width="29.7109375" customWidth="1"/>
    <col min="7" max="7" width="54.140625" customWidth="1"/>
  </cols>
  <sheetData>
    <row r="1" spans="1:7" x14ac:dyDescent="0.25">
      <c r="B1" t="s">
        <v>0</v>
      </c>
      <c r="C1" s="126" t="s">
        <v>1</v>
      </c>
      <c r="D1" s="126"/>
      <c r="E1" s="126"/>
      <c r="F1" s="126"/>
      <c r="G1" s="126"/>
    </row>
    <row r="3" spans="1:7" x14ac:dyDescent="0.25">
      <c r="B3" s="124" t="s">
        <v>2</v>
      </c>
      <c r="C3" s="124"/>
      <c r="D3" s="124"/>
      <c r="E3" s="124"/>
      <c r="F3" s="124"/>
      <c r="G3" s="125"/>
    </row>
    <row r="5" spans="1:7" ht="30" customHeight="1" x14ac:dyDescent="0.25">
      <c r="B5" s="2" t="s">
        <v>3</v>
      </c>
      <c r="C5" s="130" t="s">
        <v>4</v>
      </c>
      <c r="D5" s="131"/>
      <c r="E5" s="131"/>
      <c r="F5" s="131"/>
      <c r="G5" s="132"/>
    </row>
    <row r="6" spans="1:7" ht="30" customHeight="1" x14ac:dyDescent="0.25">
      <c r="B6" s="2" t="s">
        <v>5</v>
      </c>
      <c r="C6" s="127" t="s">
        <v>6</v>
      </c>
      <c r="D6" s="128"/>
      <c r="E6" s="128"/>
      <c r="F6" s="128"/>
      <c r="G6" s="129"/>
    </row>
    <row r="7" spans="1:7" ht="30" customHeight="1" x14ac:dyDescent="0.25">
      <c r="B7" s="3" t="s">
        <v>7</v>
      </c>
      <c r="C7" s="127" t="s">
        <v>6</v>
      </c>
      <c r="D7" s="128"/>
      <c r="E7" s="128"/>
      <c r="F7" s="128"/>
      <c r="G7" s="129"/>
    </row>
    <row r="8" spans="1:7" ht="30" customHeight="1" x14ac:dyDescent="0.25">
      <c r="B8" s="130" t="s">
        <v>8</v>
      </c>
      <c r="C8" s="131"/>
      <c r="D8" s="131"/>
      <c r="E8" s="131"/>
      <c r="F8" s="131"/>
      <c r="G8" s="132"/>
    </row>
    <row r="9" spans="1:7" ht="30" customHeight="1" x14ac:dyDescent="0.25">
      <c r="B9" s="152" t="s">
        <v>9</v>
      </c>
      <c r="C9" s="153"/>
      <c r="D9" s="153"/>
      <c r="E9" s="153"/>
      <c r="F9" s="153"/>
      <c r="G9" s="154"/>
    </row>
    <row r="10" spans="1:7" ht="57" customHeight="1" x14ac:dyDescent="0.25">
      <c r="B10" s="155" t="s">
        <v>10</v>
      </c>
      <c r="C10" s="156"/>
      <c r="D10" s="156"/>
      <c r="E10" s="156"/>
      <c r="F10" s="156"/>
      <c r="G10" s="157"/>
    </row>
    <row r="12" spans="1:7" x14ac:dyDescent="0.25">
      <c r="G12" s="5" t="s">
        <v>11</v>
      </c>
    </row>
    <row r="13" spans="1:7" ht="30" customHeight="1" x14ac:dyDescent="0.25">
      <c r="B13" s="102" t="s">
        <v>140</v>
      </c>
      <c r="C13" s="102"/>
      <c r="D13" s="102"/>
      <c r="E13" s="102"/>
      <c r="F13" s="158"/>
      <c r="G13" s="6" t="s">
        <v>12</v>
      </c>
    </row>
    <row r="14" spans="1:7" x14ac:dyDescent="0.25">
      <c r="A14" s="136" t="s">
        <v>13</v>
      </c>
      <c r="B14" s="104" t="s">
        <v>14</v>
      </c>
      <c r="C14" s="87" t="s">
        <v>15</v>
      </c>
      <c r="D14" s="88"/>
      <c r="E14" s="88"/>
      <c r="F14" s="89"/>
      <c r="G14" s="139" t="s">
        <v>16</v>
      </c>
    </row>
    <row r="15" spans="1:7" x14ac:dyDescent="0.25">
      <c r="A15" s="137"/>
      <c r="B15" s="105"/>
      <c r="C15" s="85" t="s">
        <v>17</v>
      </c>
      <c r="D15" s="104" t="s">
        <v>18</v>
      </c>
      <c r="E15" s="104" t="s">
        <v>19</v>
      </c>
      <c r="F15" s="85" t="s">
        <v>20</v>
      </c>
      <c r="G15" s="140"/>
    </row>
    <row r="16" spans="1:7" ht="29.25" customHeight="1" x14ac:dyDescent="0.25">
      <c r="A16" s="138"/>
      <c r="B16" s="114"/>
      <c r="C16" s="86"/>
      <c r="D16" s="114"/>
      <c r="E16" s="114"/>
      <c r="F16" s="123"/>
      <c r="G16" s="141"/>
    </row>
    <row r="17" spans="1:7" x14ac:dyDescent="0.25">
      <c r="A17" s="53" t="s">
        <v>21</v>
      </c>
      <c r="B17" s="12" t="s">
        <v>22</v>
      </c>
      <c r="C17" s="14" t="s">
        <v>23</v>
      </c>
      <c r="D17" s="14">
        <v>4.2</v>
      </c>
      <c r="E17" s="14"/>
      <c r="F17" s="14"/>
      <c r="G17" s="7"/>
    </row>
    <row r="18" spans="1:7" x14ac:dyDescent="0.25">
      <c r="A18" s="53" t="s">
        <v>24</v>
      </c>
      <c r="B18" s="15" t="s">
        <v>25</v>
      </c>
      <c r="C18" s="13"/>
      <c r="D18" s="14">
        <v>16</v>
      </c>
      <c r="E18" s="14"/>
      <c r="F18" s="14"/>
      <c r="G18" s="7"/>
    </row>
    <row r="19" spans="1:7" x14ac:dyDescent="0.25">
      <c r="A19" s="53" t="s">
        <v>26</v>
      </c>
      <c r="B19" s="16" t="s">
        <v>27</v>
      </c>
      <c r="C19" s="13" t="s">
        <v>28</v>
      </c>
      <c r="D19" s="17">
        <v>128</v>
      </c>
      <c r="E19" s="17"/>
      <c r="F19" s="17"/>
      <c r="G19" s="7"/>
    </row>
    <row r="20" spans="1:7" x14ac:dyDescent="0.25">
      <c r="A20" s="53" t="s">
        <v>29</v>
      </c>
      <c r="B20" s="16" t="s">
        <v>30</v>
      </c>
      <c r="C20" s="13" t="s">
        <v>31</v>
      </c>
      <c r="D20" s="17">
        <v>4</v>
      </c>
      <c r="E20" s="17"/>
      <c r="F20" s="17"/>
      <c r="G20" s="7"/>
    </row>
    <row r="21" spans="1:7" x14ac:dyDescent="0.25">
      <c r="A21" s="53" t="s">
        <v>32</v>
      </c>
      <c r="B21" s="16" t="s">
        <v>33</v>
      </c>
      <c r="C21" s="13" t="s">
        <v>28</v>
      </c>
      <c r="D21" s="17">
        <v>8</v>
      </c>
      <c r="E21" s="17"/>
      <c r="F21" s="17"/>
      <c r="G21" s="7"/>
    </row>
    <row r="22" spans="1:7" ht="27" customHeight="1" x14ac:dyDescent="0.25">
      <c r="A22" s="53" t="s">
        <v>34</v>
      </c>
      <c r="B22" s="16" t="s">
        <v>35</v>
      </c>
      <c r="C22" s="13"/>
      <c r="D22" s="17"/>
      <c r="E22" s="17"/>
      <c r="F22" s="17" t="s">
        <v>36</v>
      </c>
      <c r="G22" s="7"/>
    </row>
    <row r="23" spans="1:7" ht="261.60000000000002" customHeight="1" x14ac:dyDescent="0.25">
      <c r="A23" s="53" t="s">
        <v>37</v>
      </c>
      <c r="B23" s="16" t="s">
        <v>38</v>
      </c>
      <c r="C23" s="133" t="s">
        <v>39</v>
      </c>
      <c r="D23" s="134"/>
      <c r="E23" s="134"/>
      <c r="F23" s="135"/>
      <c r="G23" s="7"/>
    </row>
    <row r="24" spans="1:7" ht="90.6" customHeight="1" x14ac:dyDescent="0.25">
      <c r="A24" s="53" t="s">
        <v>40</v>
      </c>
      <c r="B24" s="16" t="s">
        <v>41</v>
      </c>
      <c r="C24" s="133" t="s">
        <v>42</v>
      </c>
      <c r="D24" s="134"/>
      <c r="E24" s="134"/>
      <c r="F24" s="135"/>
      <c r="G24" s="7"/>
    </row>
    <row r="26" spans="1:7" x14ac:dyDescent="0.25">
      <c r="B26" s="9" t="s">
        <v>43</v>
      </c>
      <c r="C26" s="21">
        <v>3</v>
      </c>
    </row>
    <row r="27" spans="1:7" x14ac:dyDescent="0.25">
      <c r="B27" s="9" t="s">
        <v>44</v>
      </c>
      <c r="C27" s="8"/>
      <c r="D27" s="10"/>
      <c r="E27" s="10"/>
      <c r="F27" s="10"/>
    </row>
    <row r="28" spans="1:7" x14ac:dyDescent="0.25">
      <c r="B28" s="9" t="s">
        <v>45</v>
      </c>
      <c r="C28" s="25">
        <f>C26*C27</f>
        <v>0</v>
      </c>
    </row>
    <row r="29" spans="1:7" x14ac:dyDescent="0.25">
      <c r="B29" s="9" t="s">
        <v>46</v>
      </c>
      <c r="C29" s="8"/>
    </row>
    <row r="30" spans="1:7" x14ac:dyDescent="0.25">
      <c r="B30" s="1" t="s">
        <v>47</v>
      </c>
      <c r="C30" s="25">
        <f>C28*C29+C28</f>
        <v>0</v>
      </c>
    </row>
    <row r="33" spans="1:7" ht="30" customHeight="1" x14ac:dyDescent="0.25">
      <c r="B33" s="102" t="s">
        <v>128</v>
      </c>
      <c r="C33" s="102"/>
      <c r="D33" s="102"/>
      <c r="E33" s="102"/>
      <c r="F33" s="158"/>
      <c r="G33" s="6" t="s">
        <v>12</v>
      </c>
    </row>
    <row r="34" spans="1:7" x14ac:dyDescent="0.25">
      <c r="B34" s="92" t="s">
        <v>48</v>
      </c>
      <c r="C34" s="106" t="s">
        <v>15</v>
      </c>
      <c r="D34" s="88"/>
      <c r="E34" s="88"/>
      <c r="F34" s="89"/>
      <c r="G34" s="139" t="s">
        <v>16</v>
      </c>
    </row>
    <row r="35" spans="1:7" x14ac:dyDescent="0.25">
      <c r="A35" s="100" t="s">
        <v>13</v>
      </c>
      <c r="B35" s="121"/>
      <c r="C35" s="90" t="s">
        <v>17</v>
      </c>
      <c r="D35" s="142" t="s">
        <v>18</v>
      </c>
      <c r="E35" s="104" t="s">
        <v>19</v>
      </c>
      <c r="F35" s="85" t="s">
        <v>20</v>
      </c>
      <c r="G35" s="140"/>
    </row>
    <row r="36" spans="1:7" ht="44.25" customHeight="1" x14ac:dyDescent="0.25">
      <c r="A36" s="101"/>
      <c r="B36" s="122"/>
      <c r="C36" s="90"/>
      <c r="D36" s="120"/>
      <c r="E36" s="114"/>
      <c r="F36" s="123"/>
      <c r="G36" s="141"/>
    </row>
    <row r="37" spans="1:7" ht="63.6" customHeight="1" x14ac:dyDescent="0.25">
      <c r="A37" s="54">
        <v>1</v>
      </c>
      <c r="B37" s="18" t="s">
        <v>49</v>
      </c>
      <c r="C37" s="78" t="s">
        <v>50</v>
      </c>
      <c r="D37" s="79"/>
      <c r="E37" s="79"/>
      <c r="F37" s="80"/>
      <c r="G37" s="23"/>
    </row>
    <row r="38" spans="1:7" x14ac:dyDescent="0.25">
      <c r="A38" s="54" t="s">
        <v>24</v>
      </c>
      <c r="B38" s="18" t="s">
        <v>51</v>
      </c>
      <c r="C38" s="19" t="s">
        <v>28</v>
      </c>
      <c r="D38" s="19">
        <v>16</v>
      </c>
      <c r="E38" s="19"/>
      <c r="F38" s="19"/>
      <c r="G38" s="23"/>
    </row>
    <row r="39" spans="1:7" x14ac:dyDescent="0.25">
      <c r="A39" s="54" t="s">
        <v>26</v>
      </c>
      <c r="B39" s="18" t="s">
        <v>52</v>
      </c>
      <c r="C39" s="19" t="s">
        <v>53</v>
      </c>
      <c r="D39" s="19"/>
      <c r="E39" s="19">
        <v>15</v>
      </c>
      <c r="F39" s="19"/>
      <c r="G39" s="23"/>
    </row>
    <row r="40" spans="1:7" x14ac:dyDescent="0.25">
      <c r="A40" s="54" t="s">
        <v>29</v>
      </c>
      <c r="B40" s="20" t="s">
        <v>54</v>
      </c>
      <c r="C40" s="19" t="s">
        <v>145</v>
      </c>
      <c r="D40" s="19"/>
      <c r="E40" s="19" t="s">
        <v>55</v>
      </c>
      <c r="F40" s="19"/>
      <c r="G40" s="23"/>
    </row>
    <row r="41" spans="1:7" ht="61.15" customHeight="1" x14ac:dyDescent="0.25">
      <c r="A41" s="54" t="s">
        <v>32</v>
      </c>
      <c r="B41" s="20" t="s">
        <v>141</v>
      </c>
      <c r="C41" s="81" t="s">
        <v>56</v>
      </c>
      <c r="D41" s="79"/>
      <c r="E41" s="79"/>
      <c r="F41" s="80"/>
      <c r="G41" s="23"/>
    </row>
    <row r="42" spans="1:7" ht="108" customHeight="1" x14ac:dyDescent="0.25">
      <c r="A42" s="54" t="s">
        <v>34</v>
      </c>
      <c r="B42" s="20" t="s">
        <v>142</v>
      </c>
      <c r="C42" s="81" t="s">
        <v>57</v>
      </c>
      <c r="D42" s="79"/>
      <c r="E42" s="79"/>
      <c r="F42" s="80"/>
      <c r="G42" s="23"/>
    </row>
    <row r="43" spans="1:7" ht="90.6" customHeight="1" x14ac:dyDescent="0.25">
      <c r="A43" s="54" t="s">
        <v>37</v>
      </c>
      <c r="B43" s="20" t="s">
        <v>143</v>
      </c>
      <c r="C43" s="81" t="s">
        <v>58</v>
      </c>
      <c r="D43" s="79"/>
      <c r="E43" s="79"/>
      <c r="F43" s="80"/>
      <c r="G43" s="24"/>
    </row>
    <row r="45" spans="1:7" x14ac:dyDescent="0.25">
      <c r="B45" s="9" t="s">
        <v>43</v>
      </c>
      <c r="C45" s="22">
        <v>43</v>
      </c>
    </row>
    <row r="46" spans="1:7" x14ac:dyDescent="0.25">
      <c r="B46" s="9" t="s">
        <v>44</v>
      </c>
      <c r="C46" s="8"/>
      <c r="D46" s="10"/>
      <c r="E46" s="10"/>
      <c r="F46" s="10"/>
      <c r="G46" s="11"/>
    </row>
    <row r="47" spans="1:7" x14ac:dyDescent="0.25">
      <c r="B47" s="9" t="s">
        <v>45</v>
      </c>
      <c r="C47" s="25">
        <f>C45*C46</f>
        <v>0</v>
      </c>
    </row>
    <row r="48" spans="1:7" x14ac:dyDescent="0.25">
      <c r="B48" s="9" t="s">
        <v>46</v>
      </c>
      <c r="C48" s="8"/>
    </row>
    <row r="49" spans="1:7" x14ac:dyDescent="0.25">
      <c r="B49" s="1" t="s">
        <v>47</v>
      </c>
      <c r="C49" s="25">
        <f>C47*C48+C47</f>
        <v>0</v>
      </c>
    </row>
    <row r="50" spans="1:7" x14ac:dyDescent="0.25">
      <c r="B50" s="4"/>
      <c r="C50" s="69"/>
    </row>
    <row r="52" spans="1:7" ht="30" customHeight="1" x14ac:dyDescent="0.25">
      <c r="B52" s="102" t="s">
        <v>129</v>
      </c>
      <c r="C52" s="102"/>
      <c r="D52" s="102"/>
      <c r="E52" s="102"/>
      <c r="F52" s="158"/>
      <c r="G52" s="6" t="s">
        <v>12</v>
      </c>
    </row>
    <row r="53" spans="1:7" x14ac:dyDescent="0.25">
      <c r="B53" s="92" t="s">
        <v>48</v>
      </c>
      <c r="C53" s="87" t="s">
        <v>15</v>
      </c>
      <c r="D53" s="88"/>
      <c r="E53" s="88"/>
      <c r="F53" s="89"/>
      <c r="G53" s="139" t="s">
        <v>16</v>
      </c>
    </row>
    <row r="54" spans="1:7" x14ac:dyDescent="0.25">
      <c r="A54" s="100" t="s">
        <v>13</v>
      </c>
      <c r="B54" s="93"/>
      <c r="C54" s="85" t="s">
        <v>17</v>
      </c>
      <c r="D54" s="104" t="s">
        <v>18</v>
      </c>
      <c r="E54" s="104" t="s">
        <v>19</v>
      </c>
      <c r="F54" s="85" t="s">
        <v>20</v>
      </c>
      <c r="G54" s="140"/>
    </row>
    <row r="55" spans="1:7" ht="31.5" customHeight="1" x14ac:dyDescent="0.25">
      <c r="A55" s="101"/>
      <c r="B55" s="94"/>
      <c r="C55" s="86"/>
      <c r="D55" s="114"/>
      <c r="E55" s="114"/>
      <c r="F55" s="123"/>
      <c r="G55" s="141"/>
    </row>
    <row r="56" spans="1:7" x14ac:dyDescent="0.25">
      <c r="A56" s="54">
        <v>1</v>
      </c>
      <c r="B56" s="18" t="s">
        <v>59</v>
      </c>
      <c r="C56" s="19"/>
      <c r="D56" s="19">
        <v>4</v>
      </c>
      <c r="E56" s="19"/>
      <c r="F56" s="19"/>
      <c r="G56" s="23"/>
    </row>
    <row r="57" spans="1:7" x14ac:dyDescent="0.25">
      <c r="A57" s="54">
        <f t="shared" ref="A57:A58" si="0">A56+1</f>
        <v>2</v>
      </c>
      <c r="B57" s="20" t="s">
        <v>60</v>
      </c>
      <c r="C57" s="19" t="s">
        <v>61</v>
      </c>
      <c r="D57" s="19">
        <v>650</v>
      </c>
      <c r="E57" s="19"/>
      <c r="F57" s="19"/>
      <c r="G57" s="23"/>
    </row>
    <row r="58" spans="1:7" x14ac:dyDescent="0.25">
      <c r="A58" s="54">
        <f t="shared" si="0"/>
        <v>3</v>
      </c>
      <c r="B58" s="20" t="s">
        <v>62</v>
      </c>
      <c r="C58" s="19" t="s">
        <v>63</v>
      </c>
      <c r="D58" s="19">
        <v>32</v>
      </c>
      <c r="E58" s="19"/>
      <c r="F58" s="19"/>
      <c r="G58" s="23"/>
    </row>
    <row r="60" spans="1:7" x14ac:dyDescent="0.25">
      <c r="B60" s="9" t="s">
        <v>43</v>
      </c>
      <c r="C60" s="22">
        <v>3</v>
      </c>
    </row>
    <row r="61" spans="1:7" x14ac:dyDescent="0.25">
      <c r="B61" s="9" t="s">
        <v>44</v>
      </c>
      <c r="C61" s="8"/>
      <c r="D61" s="10"/>
      <c r="E61" s="10"/>
      <c r="F61" s="10"/>
      <c r="G61" s="11"/>
    </row>
    <row r="62" spans="1:7" x14ac:dyDescent="0.25">
      <c r="B62" s="9" t="s">
        <v>45</v>
      </c>
      <c r="C62" s="25">
        <f>C60*C61</f>
        <v>0</v>
      </c>
    </row>
    <row r="63" spans="1:7" x14ac:dyDescent="0.25">
      <c r="B63" s="9" t="s">
        <v>46</v>
      </c>
      <c r="C63" s="8"/>
    </row>
    <row r="64" spans="1:7" x14ac:dyDescent="0.25">
      <c r="B64" s="1" t="s">
        <v>47</v>
      </c>
      <c r="C64" s="25">
        <f>C62*C63+C62</f>
        <v>0</v>
      </c>
    </row>
    <row r="65" spans="1:7" x14ac:dyDescent="0.25">
      <c r="B65" s="4"/>
      <c r="C65" s="69"/>
    </row>
    <row r="67" spans="1:7" ht="30" customHeight="1" x14ac:dyDescent="0.25">
      <c r="B67" s="102" t="s">
        <v>130</v>
      </c>
      <c r="C67" s="102"/>
      <c r="D67" s="102"/>
      <c r="E67" s="102"/>
      <c r="F67" s="158"/>
      <c r="G67" s="6" t="s">
        <v>12</v>
      </c>
    </row>
    <row r="68" spans="1:7" x14ac:dyDescent="0.25">
      <c r="B68" s="92" t="s">
        <v>48</v>
      </c>
      <c r="C68" s="87" t="s">
        <v>15</v>
      </c>
      <c r="D68" s="88"/>
      <c r="E68" s="88"/>
      <c r="F68" s="89"/>
      <c r="G68" s="139" t="s">
        <v>16</v>
      </c>
    </row>
    <row r="69" spans="1:7" x14ac:dyDescent="0.25">
      <c r="A69" s="100" t="s">
        <v>13</v>
      </c>
      <c r="B69" s="93"/>
      <c r="C69" s="85" t="s">
        <v>17</v>
      </c>
      <c r="D69" s="104" t="s">
        <v>18</v>
      </c>
      <c r="E69" s="104" t="s">
        <v>19</v>
      </c>
      <c r="F69" s="85" t="s">
        <v>20</v>
      </c>
      <c r="G69" s="140"/>
    </row>
    <row r="70" spans="1:7" ht="37.5" customHeight="1" x14ac:dyDescent="0.25">
      <c r="A70" s="101"/>
      <c r="B70" s="94"/>
      <c r="C70" s="86"/>
      <c r="D70" s="114"/>
      <c r="E70" s="114"/>
      <c r="F70" s="123"/>
      <c r="G70" s="141"/>
    </row>
    <row r="71" spans="1:7" x14ac:dyDescent="0.25">
      <c r="A71" s="54">
        <v>1</v>
      </c>
      <c r="B71" s="18" t="s">
        <v>59</v>
      </c>
      <c r="C71" s="19"/>
      <c r="D71" s="19">
        <v>24</v>
      </c>
      <c r="E71" s="19"/>
      <c r="F71" s="19"/>
      <c r="G71" s="23"/>
    </row>
    <row r="72" spans="1:7" x14ac:dyDescent="0.25">
      <c r="A72" s="54">
        <f t="shared" ref="A72" si="1">A71+1</f>
        <v>2</v>
      </c>
      <c r="B72" s="20" t="s">
        <v>64</v>
      </c>
      <c r="C72" s="19"/>
      <c r="D72" s="19"/>
      <c r="E72" s="19"/>
      <c r="F72" s="19" t="s">
        <v>65</v>
      </c>
      <c r="G72" s="23"/>
    </row>
    <row r="74" spans="1:7" x14ac:dyDescent="0.25">
      <c r="B74" s="9" t="s">
        <v>43</v>
      </c>
      <c r="C74" s="22">
        <v>3</v>
      </c>
    </row>
    <row r="75" spans="1:7" x14ac:dyDescent="0.25">
      <c r="B75" s="9" t="s">
        <v>44</v>
      </c>
      <c r="C75" s="8"/>
      <c r="D75" s="10"/>
      <c r="E75" s="10"/>
      <c r="F75" s="10"/>
      <c r="G75" s="11"/>
    </row>
    <row r="76" spans="1:7" x14ac:dyDescent="0.25">
      <c r="B76" s="9" t="s">
        <v>45</v>
      </c>
      <c r="C76" s="25">
        <f>C74*C75</f>
        <v>0</v>
      </c>
    </row>
    <row r="77" spans="1:7" x14ac:dyDescent="0.25">
      <c r="B77" s="9" t="s">
        <v>46</v>
      </c>
      <c r="C77" s="8"/>
    </row>
    <row r="78" spans="1:7" x14ac:dyDescent="0.25">
      <c r="B78" s="1" t="s">
        <v>47</v>
      </c>
      <c r="C78" s="25">
        <f>C76*C77+C76</f>
        <v>0</v>
      </c>
    </row>
    <row r="79" spans="1:7" x14ac:dyDescent="0.25">
      <c r="B79" s="4"/>
      <c r="C79" s="69"/>
    </row>
    <row r="81" spans="1:7" ht="30" customHeight="1" x14ac:dyDescent="0.25">
      <c r="B81" s="102" t="s">
        <v>131</v>
      </c>
      <c r="C81" s="102"/>
      <c r="D81" s="102"/>
      <c r="E81" s="102"/>
      <c r="F81" s="158"/>
      <c r="G81" s="6" t="s">
        <v>12</v>
      </c>
    </row>
    <row r="82" spans="1:7" x14ac:dyDescent="0.25">
      <c r="B82" s="92" t="s">
        <v>48</v>
      </c>
      <c r="C82" s="87" t="s">
        <v>15</v>
      </c>
      <c r="D82" s="88"/>
      <c r="E82" s="88"/>
      <c r="F82" s="89"/>
      <c r="G82" s="139" t="s">
        <v>16</v>
      </c>
    </row>
    <row r="83" spans="1:7" x14ac:dyDescent="0.25">
      <c r="A83" s="100" t="s">
        <v>13</v>
      </c>
      <c r="B83" s="93"/>
      <c r="C83" s="85" t="s">
        <v>17</v>
      </c>
      <c r="D83" s="104" t="s">
        <v>18</v>
      </c>
      <c r="E83" s="104" t="s">
        <v>19</v>
      </c>
      <c r="F83" s="85" t="s">
        <v>20</v>
      </c>
      <c r="G83" s="140"/>
    </row>
    <row r="84" spans="1:7" ht="37.5" customHeight="1" x14ac:dyDescent="0.25">
      <c r="A84" s="101"/>
      <c r="B84" s="94"/>
      <c r="C84" s="86"/>
      <c r="D84" s="114"/>
      <c r="E84" s="114"/>
      <c r="F84" s="123"/>
      <c r="G84" s="141"/>
    </row>
    <row r="85" spans="1:7" x14ac:dyDescent="0.25">
      <c r="A85" s="54">
        <v>1</v>
      </c>
      <c r="B85" s="18" t="s">
        <v>66</v>
      </c>
      <c r="C85" s="19" t="s">
        <v>67</v>
      </c>
      <c r="D85" s="19">
        <v>23.8</v>
      </c>
      <c r="E85" s="19"/>
      <c r="F85" s="19"/>
      <c r="G85" s="23"/>
    </row>
    <row r="86" spans="1:7" ht="45" x14ac:dyDescent="0.25">
      <c r="A86" s="54">
        <f t="shared" ref="A86" si="2">A85+1</f>
        <v>2</v>
      </c>
      <c r="B86" s="20" t="s">
        <v>35</v>
      </c>
      <c r="C86" s="19"/>
      <c r="D86" s="19"/>
      <c r="E86" s="19"/>
      <c r="F86" s="173" t="s">
        <v>146</v>
      </c>
      <c r="G86" s="23"/>
    </row>
    <row r="88" spans="1:7" x14ac:dyDescent="0.25">
      <c r="B88" s="9" t="s">
        <v>43</v>
      </c>
      <c r="C88" s="22">
        <v>46</v>
      </c>
    </row>
    <row r="89" spans="1:7" x14ac:dyDescent="0.25">
      <c r="B89" s="9" t="s">
        <v>44</v>
      </c>
      <c r="C89" s="8"/>
      <c r="D89" s="10"/>
      <c r="E89" s="10"/>
      <c r="F89" s="10"/>
      <c r="G89" s="11"/>
    </row>
    <row r="90" spans="1:7" x14ac:dyDescent="0.25">
      <c r="B90" s="9" t="s">
        <v>45</v>
      </c>
      <c r="C90" s="25">
        <f>C88*C89</f>
        <v>0</v>
      </c>
    </row>
    <row r="91" spans="1:7" x14ac:dyDescent="0.25">
      <c r="B91" s="9" t="s">
        <v>46</v>
      </c>
      <c r="C91" s="8"/>
    </row>
    <row r="92" spans="1:7" x14ac:dyDescent="0.25">
      <c r="B92" s="1" t="s">
        <v>47</v>
      </c>
      <c r="C92" s="25">
        <f>C90*C91+C90</f>
        <v>0</v>
      </c>
    </row>
    <row r="93" spans="1:7" x14ac:dyDescent="0.25">
      <c r="B93" s="4"/>
      <c r="C93" s="69"/>
    </row>
    <row r="95" spans="1:7" ht="30" customHeight="1" x14ac:dyDescent="0.25">
      <c r="B95" s="102" t="s">
        <v>132</v>
      </c>
      <c r="C95" s="102"/>
      <c r="D95" s="102"/>
      <c r="E95" s="102"/>
      <c r="F95" s="102"/>
      <c r="G95" s="39" t="s">
        <v>12</v>
      </c>
    </row>
    <row r="96" spans="1:7" x14ac:dyDescent="0.25">
      <c r="B96" s="92" t="s">
        <v>48</v>
      </c>
      <c r="C96" s="87" t="s">
        <v>15</v>
      </c>
      <c r="D96" s="88"/>
      <c r="E96" s="88"/>
      <c r="F96" s="88"/>
      <c r="G96" s="111" t="s">
        <v>16</v>
      </c>
    </row>
    <row r="97" spans="1:7" x14ac:dyDescent="0.25">
      <c r="A97" s="100" t="s">
        <v>13</v>
      </c>
      <c r="B97" s="93"/>
      <c r="C97" s="85" t="s">
        <v>17</v>
      </c>
      <c r="D97" s="104" t="s">
        <v>18</v>
      </c>
      <c r="E97" s="104" t="s">
        <v>19</v>
      </c>
      <c r="F97" s="106" t="s">
        <v>20</v>
      </c>
      <c r="G97" s="111"/>
    </row>
    <row r="98" spans="1:7" ht="36" customHeight="1" x14ac:dyDescent="0.25">
      <c r="A98" s="101"/>
      <c r="B98" s="94"/>
      <c r="C98" s="86"/>
      <c r="D98" s="114"/>
      <c r="E98" s="114"/>
      <c r="F98" s="115"/>
      <c r="G98" s="111"/>
    </row>
    <row r="99" spans="1:7" x14ac:dyDescent="0.25">
      <c r="A99" s="54">
        <v>1</v>
      </c>
      <c r="B99" s="18" t="s">
        <v>68</v>
      </c>
      <c r="C99" s="19"/>
      <c r="D99" s="19"/>
      <c r="E99" s="19"/>
      <c r="F99" s="52" t="s">
        <v>69</v>
      </c>
      <c r="G99" s="40"/>
    </row>
    <row r="100" spans="1:7" x14ac:dyDescent="0.25">
      <c r="A100" s="34" t="s">
        <v>26</v>
      </c>
      <c r="B100" s="36" t="s">
        <v>70</v>
      </c>
      <c r="C100" s="48" t="s">
        <v>71</v>
      </c>
      <c r="D100" s="37" t="s">
        <v>72</v>
      </c>
      <c r="E100" s="49"/>
      <c r="F100" s="47"/>
      <c r="G100" s="40"/>
    </row>
    <row r="101" spans="1:7" x14ac:dyDescent="0.25">
      <c r="A101" s="34" t="s">
        <v>29</v>
      </c>
      <c r="B101" s="36" t="s">
        <v>73</v>
      </c>
      <c r="C101" s="99" t="s">
        <v>113</v>
      </c>
      <c r="D101" s="99"/>
      <c r="E101" s="99"/>
      <c r="F101" s="99"/>
      <c r="G101" s="45"/>
    </row>
    <row r="102" spans="1:7" x14ac:dyDescent="0.25">
      <c r="A102" s="34" t="s">
        <v>32</v>
      </c>
      <c r="B102" s="30" t="s">
        <v>74</v>
      </c>
      <c r="C102" s="48"/>
      <c r="D102" s="48"/>
      <c r="E102" s="48"/>
      <c r="F102" s="49" t="s">
        <v>75</v>
      </c>
      <c r="G102" s="40"/>
    </row>
    <row r="103" spans="1:7" x14ac:dyDescent="0.25">
      <c r="A103" s="32" t="s">
        <v>34</v>
      </c>
      <c r="B103" s="33" t="s">
        <v>144</v>
      </c>
      <c r="C103" s="51" t="s">
        <v>76</v>
      </c>
      <c r="D103" s="51">
        <v>3</v>
      </c>
      <c r="E103" s="51"/>
      <c r="F103" s="55"/>
      <c r="G103" s="40"/>
    </row>
    <row r="104" spans="1:7" x14ac:dyDescent="0.25">
      <c r="A104" s="32" t="s">
        <v>37</v>
      </c>
      <c r="B104" s="33" t="s">
        <v>77</v>
      </c>
      <c r="C104" s="51" t="s">
        <v>78</v>
      </c>
      <c r="D104" s="35" t="s">
        <v>79</v>
      </c>
      <c r="E104" s="51"/>
      <c r="F104" s="55"/>
      <c r="G104" s="40"/>
    </row>
    <row r="105" spans="1:7" x14ac:dyDescent="0.25">
      <c r="A105" s="32" t="s">
        <v>40</v>
      </c>
      <c r="B105" s="33" t="s">
        <v>80</v>
      </c>
      <c r="C105" s="51" t="s">
        <v>81</v>
      </c>
      <c r="D105" s="61">
        <v>800</v>
      </c>
      <c r="E105" s="51"/>
      <c r="F105" s="55"/>
      <c r="G105" s="40"/>
    </row>
    <row r="106" spans="1:7" x14ac:dyDescent="0.25">
      <c r="B106" s="71"/>
      <c r="C106" s="72"/>
      <c r="D106" s="73"/>
      <c r="E106" s="72"/>
      <c r="F106" s="72"/>
      <c r="G106" s="74"/>
    </row>
    <row r="107" spans="1:7" x14ac:dyDescent="0.25">
      <c r="B107" s="9" t="s">
        <v>43</v>
      </c>
      <c r="C107" s="22">
        <v>46</v>
      </c>
    </row>
    <row r="108" spans="1:7" x14ac:dyDescent="0.25">
      <c r="B108" s="9" t="s">
        <v>44</v>
      </c>
      <c r="C108" s="8"/>
      <c r="D108" s="10"/>
      <c r="E108" s="10"/>
      <c r="F108" s="10"/>
      <c r="G108" s="11"/>
    </row>
    <row r="109" spans="1:7" x14ac:dyDescent="0.25">
      <c r="B109" s="9" t="s">
        <v>45</v>
      </c>
      <c r="C109" s="25">
        <f>C107*C108</f>
        <v>0</v>
      </c>
    </row>
    <row r="110" spans="1:7" x14ac:dyDescent="0.25">
      <c r="B110" s="9" t="s">
        <v>46</v>
      </c>
      <c r="C110" s="8"/>
    </row>
    <row r="111" spans="1:7" x14ac:dyDescent="0.25">
      <c r="B111" s="1" t="s">
        <v>47</v>
      </c>
      <c r="C111" s="25">
        <f>C109*C110+C109</f>
        <v>0</v>
      </c>
    </row>
    <row r="112" spans="1:7" x14ac:dyDescent="0.25">
      <c r="B112" s="4"/>
      <c r="C112" s="69"/>
    </row>
    <row r="114" spans="1:7" ht="30" customHeight="1" x14ac:dyDescent="0.25">
      <c r="B114" s="102" t="s">
        <v>133</v>
      </c>
      <c r="C114" s="91"/>
      <c r="D114" s="91"/>
      <c r="E114" s="91"/>
      <c r="F114" s="91"/>
      <c r="G114" s="39" t="s">
        <v>12</v>
      </c>
    </row>
    <row r="115" spans="1:7" x14ac:dyDescent="0.25">
      <c r="B115" s="103" t="s">
        <v>48</v>
      </c>
      <c r="C115" s="90" t="s">
        <v>15</v>
      </c>
      <c r="D115" s="90"/>
      <c r="E115" s="90"/>
      <c r="F115" s="90"/>
      <c r="G115" s="110" t="s">
        <v>16</v>
      </c>
    </row>
    <row r="116" spans="1:7" x14ac:dyDescent="0.25">
      <c r="A116" s="100" t="s">
        <v>13</v>
      </c>
      <c r="B116" s="93"/>
      <c r="C116" s="86" t="s">
        <v>17</v>
      </c>
      <c r="D116" s="105" t="s">
        <v>18</v>
      </c>
      <c r="E116" s="105" t="s">
        <v>19</v>
      </c>
      <c r="F116" s="107" t="s">
        <v>20</v>
      </c>
      <c r="G116" s="111"/>
    </row>
    <row r="117" spans="1:7" ht="36" customHeight="1" x14ac:dyDescent="0.25">
      <c r="A117" s="101"/>
      <c r="B117" s="94"/>
      <c r="C117" s="86"/>
      <c r="D117" s="114"/>
      <c r="E117" s="114"/>
      <c r="F117" s="115"/>
      <c r="G117" s="111"/>
    </row>
    <row r="118" spans="1:7" x14ac:dyDescent="0.25">
      <c r="A118" s="54">
        <v>1</v>
      </c>
      <c r="B118" s="18" t="s">
        <v>82</v>
      </c>
      <c r="C118" s="19" t="s">
        <v>67</v>
      </c>
      <c r="D118" s="19">
        <v>75</v>
      </c>
      <c r="E118" s="19"/>
      <c r="F118" s="52"/>
      <c r="G118" s="40"/>
    </row>
    <row r="119" spans="1:7" ht="43.5" customHeight="1" x14ac:dyDescent="0.25">
      <c r="A119" s="54">
        <f t="shared" ref="A119:A120" si="3">A118+1</f>
        <v>2</v>
      </c>
      <c r="B119" s="20" t="s">
        <v>114</v>
      </c>
      <c r="C119" s="82" t="s">
        <v>115</v>
      </c>
      <c r="D119" s="83"/>
      <c r="E119" s="83"/>
      <c r="F119" s="84"/>
      <c r="G119" s="40"/>
    </row>
    <row r="120" spans="1:7" x14ac:dyDescent="0.25">
      <c r="A120" s="54">
        <f t="shared" si="3"/>
        <v>3</v>
      </c>
      <c r="B120" s="20" t="s">
        <v>84</v>
      </c>
      <c r="C120" s="19"/>
      <c r="D120" s="19"/>
      <c r="E120" s="19"/>
      <c r="F120" s="52" t="s">
        <v>85</v>
      </c>
      <c r="G120" s="40"/>
    </row>
    <row r="122" spans="1:7" x14ac:dyDescent="0.25">
      <c r="B122" s="9" t="s">
        <v>43</v>
      </c>
      <c r="C122" s="22">
        <v>17</v>
      </c>
    </row>
    <row r="123" spans="1:7" x14ac:dyDescent="0.25">
      <c r="B123" s="9" t="s">
        <v>44</v>
      </c>
      <c r="C123" s="8"/>
      <c r="D123" s="10"/>
      <c r="E123" s="10"/>
      <c r="F123" s="10"/>
      <c r="G123" s="11"/>
    </row>
    <row r="124" spans="1:7" x14ac:dyDescent="0.25">
      <c r="B124" s="9" t="s">
        <v>45</v>
      </c>
      <c r="C124" s="25">
        <f>C122*C123</f>
        <v>0</v>
      </c>
    </row>
    <row r="125" spans="1:7" x14ac:dyDescent="0.25">
      <c r="B125" s="9" t="s">
        <v>46</v>
      </c>
      <c r="C125" s="8"/>
    </row>
    <row r="126" spans="1:7" x14ac:dyDescent="0.25">
      <c r="B126" s="1" t="s">
        <v>47</v>
      </c>
      <c r="C126" s="25">
        <f>C124*C125+C124</f>
        <v>0</v>
      </c>
    </row>
    <row r="127" spans="1:7" x14ac:dyDescent="0.25">
      <c r="B127" s="4"/>
      <c r="C127" s="69"/>
    </row>
    <row r="129" spans="1:7" ht="30" customHeight="1" x14ac:dyDescent="0.25">
      <c r="B129" s="102" t="s">
        <v>134</v>
      </c>
      <c r="C129" s="102"/>
      <c r="D129" s="102"/>
      <c r="E129" s="102"/>
      <c r="F129" s="102"/>
      <c r="G129" s="39" t="s">
        <v>12</v>
      </c>
    </row>
    <row r="130" spans="1:7" x14ac:dyDescent="0.25">
      <c r="B130" s="92" t="s">
        <v>48</v>
      </c>
      <c r="C130" s="87" t="s">
        <v>15</v>
      </c>
      <c r="D130" s="88"/>
      <c r="E130" s="88"/>
      <c r="F130" s="88"/>
      <c r="G130" s="111" t="s">
        <v>16</v>
      </c>
    </row>
    <row r="131" spans="1:7" x14ac:dyDescent="0.25">
      <c r="A131" s="100" t="s">
        <v>13</v>
      </c>
      <c r="B131" s="93"/>
      <c r="C131" s="85" t="s">
        <v>17</v>
      </c>
      <c r="D131" s="104" t="s">
        <v>18</v>
      </c>
      <c r="E131" s="104" t="s">
        <v>19</v>
      </c>
      <c r="F131" s="106" t="s">
        <v>20</v>
      </c>
      <c r="G131" s="111"/>
    </row>
    <row r="132" spans="1:7" ht="40.5" customHeight="1" x14ac:dyDescent="0.25">
      <c r="A132" s="101"/>
      <c r="B132" s="94"/>
      <c r="C132" s="86"/>
      <c r="D132" s="114"/>
      <c r="E132" s="114"/>
      <c r="F132" s="115"/>
      <c r="G132" s="111"/>
    </row>
    <row r="133" spans="1:7" ht="30" x14ac:dyDescent="0.25">
      <c r="A133" s="54">
        <v>1</v>
      </c>
      <c r="B133" s="18" t="s">
        <v>83</v>
      </c>
      <c r="C133" s="19"/>
      <c r="D133" s="19"/>
      <c r="E133" s="19"/>
      <c r="F133" s="52" t="s">
        <v>86</v>
      </c>
      <c r="G133" s="40"/>
    </row>
    <row r="134" spans="1:7" x14ac:dyDescent="0.25">
      <c r="A134" s="54">
        <f t="shared" ref="A134:A136" si="4">A133+1</f>
        <v>2</v>
      </c>
      <c r="B134" s="20" t="s">
        <v>87</v>
      </c>
      <c r="C134" s="19"/>
      <c r="D134" s="19"/>
      <c r="E134" s="19"/>
      <c r="F134" s="52" t="s">
        <v>88</v>
      </c>
      <c r="G134" s="40"/>
    </row>
    <row r="135" spans="1:7" x14ac:dyDescent="0.25">
      <c r="A135" s="54">
        <f t="shared" si="4"/>
        <v>3</v>
      </c>
      <c r="B135" s="20" t="s">
        <v>89</v>
      </c>
      <c r="C135" s="19" t="s">
        <v>81</v>
      </c>
      <c r="D135" s="19">
        <v>600</v>
      </c>
      <c r="E135" s="19"/>
      <c r="F135" s="52"/>
      <c r="G135" s="40"/>
    </row>
    <row r="136" spans="1:7" ht="30" x14ac:dyDescent="0.25">
      <c r="A136" s="54">
        <f t="shared" si="4"/>
        <v>4</v>
      </c>
      <c r="B136" s="20" t="s">
        <v>90</v>
      </c>
      <c r="C136" s="19"/>
      <c r="D136" s="19"/>
      <c r="E136" s="19"/>
      <c r="F136" s="52" t="s">
        <v>91</v>
      </c>
      <c r="G136" s="41"/>
    </row>
    <row r="138" spans="1:7" x14ac:dyDescent="0.25">
      <c r="B138" s="9" t="s">
        <v>43</v>
      </c>
      <c r="C138" s="22">
        <v>2</v>
      </c>
    </row>
    <row r="139" spans="1:7" x14ac:dyDescent="0.25">
      <c r="B139" s="9" t="s">
        <v>44</v>
      </c>
      <c r="C139" s="8"/>
      <c r="D139" s="10"/>
      <c r="E139" s="10"/>
      <c r="F139" s="10"/>
      <c r="G139" s="11"/>
    </row>
    <row r="140" spans="1:7" x14ac:dyDescent="0.25">
      <c r="B140" s="9" t="s">
        <v>45</v>
      </c>
      <c r="C140" s="25">
        <f>C138*C139</f>
        <v>0</v>
      </c>
    </row>
    <row r="141" spans="1:7" x14ac:dyDescent="0.25">
      <c r="B141" s="9" t="s">
        <v>46</v>
      </c>
      <c r="C141" s="68"/>
    </row>
    <row r="142" spans="1:7" x14ac:dyDescent="0.25">
      <c r="B142" s="1" t="s">
        <v>47</v>
      </c>
      <c r="C142" s="25">
        <f>C140*C141+C140</f>
        <v>0</v>
      </c>
    </row>
    <row r="143" spans="1:7" x14ac:dyDescent="0.25">
      <c r="B143" s="4"/>
      <c r="C143" s="69"/>
    </row>
    <row r="145" spans="1:7" ht="30" customHeight="1" x14ac:dyDescent="0.25">
      <c r="B145" s="102" t="s">
        <v>135</v>
      </c>
      <c r="C145" s="91"/>
      <c r="D145" s="91"/>
      <c r="E145" s="91"/>
      <c r="F145" s="91"/>
      <c r="G145" s="39" t="s">
        <v>12</v>
      </c>
    </row>
    <row r="146" spans="1:7" x14ac:dyDescent="0.25">
      <c r="B146" s="103" t="s">
        <v>48</v>
      </c>
      <c r="C146" s="113" t="s">
        <v>15</v>
      </c>
      <c r="D146" s="90"/>
      <c r="E146" s="90"/>
      <c r="F146" s="90"/>
      <c r="G146" s="110" t="s">
        <v>16</v>
      </c>
    </row>
    <row r="147" spans="1:7" x14ac:dyDescent="0.25">
      <c r="A147" s="100" t="s">
        <v>13</v>
      </c>
      <c r="B147" s="121"/>
      <c r="C147" s="90" t="s">
        <v>17</v>
      </c>
      <c r="D147" s="119" t="s">
        <v>18</v>
      </c>
      <c r="E147" s="105" t="s">
        <v>19</v>
      </c>
      <c r="F147" s="107" t="s">
        <v>20</v>
      </c>
      <c r="G147" s="111"/>
    </row>
    <row r="148" spans="1:7" ht="39" customHeight="1" x14ac:dyDescent="0.25">
      <c r="A148" s="101"/>
      <c r="B148" s="122"/>
      <c r="C148" s="90"/>
      <c r="D148" s="120"/>
      <c r="E148" s="114"/>
      <c r="F148" s="115"/>
      <c r="G148" s="111"/>
    </row>
    <row r="149" spans="1:7" ht="78" customHeight="1" x14ac:dyDescent="0.25">
      <c r="A149" s="54">
        <v>1</v>
      </c>
      <c r="B149" s="18" t="s">
        <v>92</v>
      </c>
      <c r="C149" s="78" t="s">
        <v>93</v>
      </c>
      <c r="D149" s="79"/>
      <c r="E149" s="79"/>
      <c r="F149" s="79"/>
      <c r="G149" s="40"/>
    </row>
    <row r="151" spans="1:7" x14ac:dyDescent="0.25">
      <c r="B151" s="9" t="s">
        <v>43</v>
      </c>
      <c r="C151" s="22">
        <v>1</v>
      </c>
    </row>
    <row r="152" spans="1:7" x14ac:dyDescent="0.25">
      <c r="B152" s="9" t="s">
        <v>44</v>
      </c>
      <c r="C152" s="8"/>
      <c r="D152" s="10"/>
      <c r="E152" s="10"/>
      <c r="F152" s="10"/>
      <c r="G152" s="11"/>
    </row>
    <row r="153" spans="1:7" x14ac:dyDescent="0.25">
      <c r="B153" s="9" t="s">
        <v>45</v>
      </c>
      <c r="C153" s="25">
        <f>C151*C152</f>
        <v>0</v>
      </c>
    </row>
    <row r="154" spans="1:7" x14ac:dyDescent="0.25">
      <c r="B154" s="9" t="s">
        <v>46</v>
      </c>
      <c r="C154" s="8"/>
    </row>
    <row r="155" spans="1:7" x14ac:dyDescent="0.25">
      <c r="B155" s="1" t="s">
        <v>47</v>
      </c>
      <c r="C155" s="25">
        <f>C153*C154+C153</f>
        <v>0</v>
      </c>
    </row>
    <row r="156" spans="1:7" x14ac:dyDescent="0.25">
      <c r="B156" s="4"/>
      <c r="C156" s="69"/>
    </row>
    <row r="158" spans="1:7" ht="30" customHeight="1" x14ac:dyDescent="0.25">
      <c r="B158" s="102" t="s">
        <v>136</v>
      </c>
      <c r="C158" s="91"/>
      <c r="D158" s="91"/>
      <c r="E158" s="91"/>
      <c r="F158" s="91"/>
      <c r="G158" s="39" t="s">
        <v>12</v>
      </c>
    </row>
    <row r="159" spans="1:7" x14ac:dyDescent="0.25">
      <c r="B159" s="103" t="s">
        <v>48</v>
      </c>
      <c r="C159" s="90" t="s">
        <v>15</v>
      </c>
      <c r="D159" s="90"/>
      <c r="E159" s="90"/>
      <c r="F159" s="90"/>
      <c r="G159" s="110" t="s">
        <v>16</v>
      </c>
    </row>
    <row r="160" spans="1:7" x14ac:dyDescent="0.25">
      <c r="A160" s="100" t="s">
        <v>13</v>
      </c>
      <c r="B160" s="93"/>
      <c r="C160" s="86" t="s">
        <v>17</v>
      </c>
      <c r="D160" s="105" t="s">
        <v>18</v>
      </c>
      <c r="E160" s="105" t="s">
        <v>19</v>
      </c>
      <c r="F160" s="107" t="s">
        <v>20</v>
      </c>
      <c r="G160" s="111"/>
    </row>
    <row r="161" spans="1:7" ht="66" customHeight="1" x14ac:dyDescent="0.25">
      <c r="A161" s="101"/>
      <c r="B161" s="94"/>
      <c r="C161" s="86"/>
      <c r="D161" s="114"/>
      <c r="E161" s="114"/>
      <c r="F161" s="115"/>
      <c r="G161" s="111"/>
    </row>
    <row r="162" spans="1:7" x14ac:dyDescent="0.25">
      <c r="A162" s="34">
        <v>1</v>
      </c>
      <c r="B162" s="36" t="s">
        <v>94</v>
      </c>
      <c r="C162" s="48" t="s">
        <v>76</v>
      </c>
      <c r="D162" s="48" t="s">
        <v>95</v>
      </c>
      <c r="E162" s="48"/>
      <c r="F162" s="49"/>
      <c r="G162" s="46"/>
    </row>
    <row r="163" spans="1:7" ht="66" customHeight="1" x14ac:dyDescent="0.25">
      <c r="A163" s="63">
        <v>2</v>
      </c>
      <c r="B163" s="64" t="s">
        <v>35</v>
      </c>
      <c r="C163" s="95" t="s">
        <v>96</v>
      </c>
      <c r="D163" s="96"/>
      <c r="E163" s="96"/>
      <c r="F163" s="96"/>
      <c r="G163" s="65"/>
    </row>
    <row r="164" spans="1:7" ht="66" customHeight="1" x14ac:dyDescent="0.25">
      <c r="A164" s="54" t="s">
        <v>26</v>
      </c>
      <c r="B164" s="20" t="s">
        <v>121</v>
      </c>
      <c r="C164" s="99" t="s">
        <v>125</v>
      </c>
      <c r="D164" s="99"/>
      <c r="E164" s="99"/>
      <c r="F164" s="99"/>
      <c r="G164" s="23"/>
    </row>
    <row r="165" spans="1:7" x14ac:dyDescent="0.25">
      <c r="F165" s="38"/>
    </row>
    <row r="166" spans="1:7" x14ac:dyDescent="0.25">
      <c r="B166" s="9" t="s">
        <v>43</v>
      </c>
      <c r="C166" s="22">
        <v>3</v>
      </c>
      <c r="F166" s="38"/>
    </row>
    <row r="167" spans="1:7" x14ac:dyDescent="0.25">
      <c r="B167" s="9" t="s">
        <v>44</v>
      </c>
      <c r="C167" s="8"/>
      <c r="D167" s="10"/>
      <c r="E167" s="10"/>
      <c r="F167" s="38"/>
      <c r="G167" s="11"/>
    </row>
    <row r="168" spans="1:7" x14ac:dyDescent="0.25">
      <c r="B168" s="9" t="s">
        <v>45</v>
      </c>
      <c r="C168" s="25">
        <f>C166*C167</f>
        <v>0</v>
      </c>
      <c r="F168" s="38"/>
    </row>
    <row r="169" spans="1:7" x14ac:dyDescent="0.25">
      <c r="B169" s="9" t="s">
        <v>46</v>
      </c>
      <c r="C169" s="8"/>
    </row>
    <row r="170" spans="1:7" x14ac:dyDescent="0.25">
      <c r="B170" s="1" t="s">
        <v>47</v>
      </c>
      <c r="C170" s="25">
        <f>C168*C169+C168</f>
        <v>0</v>
      </c>
    </row>
    <row r="171" spans="1:7" x14ac:dyDescent="0.25">
      <c r="B171" s="4"/>
      <c r="C171" s="69"/>
    </row>
    <row r="173" spans="1:7" ht="30" customHeight="1" x14ac:dyDescent="0.25">
      <c r="B173" s="91" t="s">
        <v>137</v>
      </c>
      <c r="C173" s="91"/>
      <c r="D173" s="91"/>
      <c r="E173" s="91"/>
      <c r="F173" s="91"/>
      <c r="G173" s="39" t="s">
        <v>12</v>
      </c>
    </row>
    <row r="174" spans="1:7" x14ac:dyDescent="0.25">
      <c r="B174" s="109" t="s">
        <v>48</v>
      </c>
      <c r="C174" s="112" t="s">
        <v>15</v>
      </c>
      <c r="D174" s="113"/>
      <c r="E174" s="113"/>
      <c r="F174" s="113"/>
      <c r="G174" s="110" t="s">
        <v>16</v>
      </c>
    </row>
    <row r="175" spans="1:7" x14ac:dyDescent="0.25">
      <c r="A175" s="116" t="s">
        <v>13</v>
      </c>
      <c r="B175" s="109"/>
      <c r="C175" s="108" t="s">
        <v>17</v>
      </c>
      <c r="D175" s="118" t="s">
        <v>18</v>
      </c>
      <c r="E175" s="118" t="s">
        <v>19</v>
      </c>
      <c r="F175" s="90" t="s">
        <v>20</v>
      </c>
      <c r="G175" s="110"/>
    </row>
    <row r="176" spans="1:7" ht="52.5" customHeight="1" x14ac:dyDescent="0.25">
      <c r="A176" s="117"/>
      <c r="B176" s="109"/>
      <c r="C176" s="108"/>
      <c r="D176" s="118"/>
      <c r="E176" s="118"/>
      <c r="F176" s="90"/>
      <c r="G176" s="110"/>
    </row>
    <row r="177" spans="1:7" ht="90" customHeight="1" x14ac:dyDescent="0.25">
      <c r="A177" s="34">
        <v>1</v>
      </c>
      <c r="B177" s="66" t="s">
        <v>97</v>
      </c>
      <c r="C177" s="97" t="s">
        <v>98</v>
      </c>
      <c r="D177" s="97"/>
      <c r="E177" s="97"/>
      <c r="F177" s="97"/>
      <c r="G177" s="67"/>
    </row>
    <row r="178" spans="1:7" ht="90" customHeight="1" x14ac:dyDescent="0.25">
      <c r="A178" s="54" t="s">
        <v>24</v>
      </c>
      <c r="B178" s="20" t="s">
        <v>122</v>
      </c>
      <c r="C178" s="99" t="s">
        <v>124</v>
      </c>
      <c r="D178" s="99"/>
      <c r="E178" s="99"/>
      <c r="F178" s="99"/>
      <c r="G178" s="23"/>
    </row>
    <row r="179" spans="1:7" x14ac:dyDescent="0.25">
      <c r="F179" s="38"/>
    </row>
    <row r="180" spans="1:7" x14ac:dyDescent="0.25">
      <c r="B180" s="9" t="s">
        <v>43</v>
      </c>
      <c r="C180" s="22">
        <v>43</v>
      </c>
      <c r="F180" s="38"/>
    </row>
    <row r="181" spans="1:7" x14ac:dyDescent="0.25">
      <c r="B181" s="9" t="s">
        <v>44</v>
      </c>
      <c r="C181" s="8"/>
      <c r="D181" s="10"/>
      <c r="E181" s="10"/>
      <c r="F181" s="38"/>
      <c r="G181" s="11"/>
    </row>
    <row r="182" spans="1:7" x14ac:dyDescent="0.25">
      <c r="B182" s="9" t="s">
        <v>45</v>
      </c>
      <c r="C182" s="25">
        <f>C180*C181</f>
        <v>0</v>
      </c>
      <c r="F182" s="38"/>
    </row>
    <row r="183" spans="1:7" x14ac:dyDescent="0.25">
      <c r="B183" s="9" t="s">
        <v>46</v>
      </c>
      <c r="C183" s="8"/>
    </row>
    <row r="184" spans="1:7" x14ac:dyDescent="0.25">
      <c r="B184" s="1" t="s">
        <v>47</v>
      </c>
      <c r="C184" s="25">
        <f>C182*C183+C182</f>
        <v>0</v>
      </c>
    </row>
    <row r="185" spans="1:7" x14ac:dyDescent="0.25">
      <c r="B185" s="4"/>
      <c r="C185" s="69"/>
    </row>
    <row r="186" spans="1:7" x14ac:dyDescent="0.25">
      <c r="B186" s="4"/>
      <c r="C186" s="26"/>
    </row>
    <row r="187" spans="1:7" ht="30" customHeight="1" x14ac:dyDescent="0.25">
      <c r="B187" s="102" t="s">
        <v>138</v>
      </c>
      <c r="C187" s="102"/>
      <c r="D187" s="102"/>
      <c r="E187" s="102"/>
      <c r="F187" s="102"/>
      <c r="G187" s="39" t="s">
        <v>12</v>
      </c>
    </row>
    <row r="188" spans="1:7" x14ac:dyDescent="0.25">
      <c r="B188" s="92" t="s">
        <v>48</v>
      </c>
      <c r="C188" s="87" t="s">
        <v>15</v>
      </c>
      <c r="D188" s="88"/>
      <c r="E188" s="88"/>
      <c r="F188" s="88"/>
      <c r="G188" s="111" t="s">
        <v>16</v>
      </c>
    </row>
    <row r="189" spans="1:7" x14ac:dyDescent="0.25">
      <c r="A189" s="100" t="s">
        <v>13</v>
      </c>
      <c r="B189" s="93"/>
      <c r="C189" s="85" t="s">
        <v>17</v>
      </c>
      <c r="D189" s="104" t="s">
        <v>18</v>
      </c>
      <c r="E189" s="104" t="s">
        <v>19</v>
      </c>
      <c r="F189" s="106" t="s">
        <v>20</v>
      </c>
      <c r="G189" s="111"/>
    </row>
    <row r="190" spans="1:7" ht="45" customHeight="1" x14ac:dyDescent="0.25">
      <c r="A190" s="101"/>
      <c r="B190" s="94"/>
      <c r="C190" s="86"/>
      <c r="D190" s="105"/>
      <c r="E190" s="105"/>
      <c r="F190" s="107"/>
      <c r="G190" s="111"/>
    </row>
    <row r="191" spans="1:7" ht="91.5" customHeight="1" x14ac:dyDescent="0.25">
      <c r="A191" s="34">
        <v>1</v>
      </c>
      <c r="B191" s="36" t="s">
        <v>97</v>
      </c>
      <c r="C191" s="95" t="s">
        <v>99</v>
      </c>
      <c r="D191" s="96"/>
      <c r="E191" s="96"/>
      <c r="F191" s="98"/>
      <c r="G191" s="67"/>
    </row>
    <row r="192" spans="1:7" ht="91.5" customHeight="1" x14ac:dyDescent="0.25">
      <c r="A192" s="54" t="s">
        <v>24</v>
      </c>
      <c r="B192" s="20" t="s">
        <v>122</v>
      </c>
      <c r="C192" s="99" t="s">
        <v>123</v>
      </c>
      <c r="D192" s="99"/>
      <c r="E192" s="99"/>
      <c r="F192" s="99"/>
      <c r="G192" s="23"/>
    </row>
    <row r="193" spans="1:7" x14ac:dyDescent="0.25">
      <c r="F193" s="38"/>
    </row>
    <row r="194" spans="1:7" x14ac:dyDescent="0.25">
      <c r="B194" s="9" t="s">
        <v>43</v>
      </c>
      <c r="C194" s="22">
        <v>43</v>
      </c>
      <c r="F194" s="38"/>
    </row>
    <row r="195" spans="1:7" x14ac:dyDescent="0.25">
      <c r="B195" s="9" t="s">
        <v>44</v>
      </c>
      <c r="C195" s="8"/>
      <c r="D195" s="10"/>
      <c r="E195" s="10"/>
      <c r="F195" s="38"/>
      <c r="G195" s="11"/>
    </row>
    <row r="196" spans="1:7" x14ac:dyDescent="0.25">
      <c r="B196" s="9" t="s">
        <v>45</v>
      </c>
      <c r="C196" s="25">
        <f>C194*C195</f>
        <v>0</v>
      </c>
      <c r="F196" s="38"/>
    </row>
    <row r="197" spans="1:7" x14ac:dyDescent="0.25">
      <c r="B197" s="9" t="s">
        <v>46</v>
      </c>
      <c r="C197" s="8"/>
    </row>
    <row r="198" spans="1:7" x14ac:dyDescent="0.25">
      <c r="B198" s="1" t="s">
        <v>47</v>
      </c>
      <c r="C198" s="25">
        <f>C196*C197+C196</f>
        <v>0</v>
      </c>
    </row>
    <row r="199" spans="1:7" x14ac:dyDescent="0.25">
      <c r="B199" s="4"/>
      <c r="C199" s="69"/>
    </row>
    <row r="200" spans="1:7" x14ac:dyDescent="0.25">
      <c r="B200" s="4"/>
      <c r="C200" s="26"/>
    </row>
    <row r="201" spans="1:7" ht="30" customHeight="1" x14ac:dyDescent="0.25">
      <c r="B201" s="102" t="s">
        <v>139</v>
      </c>
      <c r="C201" s="91"/>
      <c r="D201" s="91"/>
      <c r="E201" s="91"/>
      <c r="F201" s="91"/>
      <c r="G201" s="43" t="s">
        <v>12</v>
      </c>
    </row>
    <row r="202" spans="1:7" x14ac:dyDescent="0.25">
      <c r="B202" s="103" t="s">
        <v>48</v>
      </c>
      <c r="C202" s="90" t="s">
        <v>15</v>
      </c>
      <c r="D202" s="90"/>
      <c r="E202" s="90"/>
      <c r="F202" s="90"/>
      <c r="G202" s="110" t="s">
        <v>16</v>
      </c>
    </row>
    <row r="203" spans="1:7" x14ac:dyDescent="0.25">
      <c r="A203" s="100" t="s">
        <v>13</v>
      </c>
      <c r="B203" s="93"/>
      <c r="C203" s="86" t="s">
        <v>17</v>
      </c>
      <c r="D203" s="105" t="s">
        <v>18</v>
      </c>
      <c r="E203" s="105" t="s">
        <v>19</v>
      </c>
      <c r="F203" s="107" t="s">
        <v>20</v>
      </c>
      <c r="G203" s="111"/>
    </row>
    <row r="204" spans="1:7" ht="45.75" customHeight="1" x14ac:dyDescent="0.25">
      <c r="A204" s="101"/>
      <c r="B204" s="94"/>
      <c r="C204" s="86"/>
      <c r="D204" s="114"/>
      <c r="E204" s="114"/>
      <c r="F204" s="115"/>
      <c r="G204" s="111"/>
    </row>
    <row r="205" spans="1:7" x14ac:dyDescent="0.25">
      <c r="A205" s="54">
        <v>1</v>
      </c>
      <c r="B205" s="18" t="s">
        <v>100</v>
      </c>
      <c r="C205" s="19" t="s">
        <v>101</v>
      </c>
      <c r="D205" s="19" t="s">
        <v>117</v>
      </c>
      <c r="E205" s="19"/>
      <c r="F205" s="52"/>
      <c r="G205" s="44"/>
    </row>
    <row r="206" spans="1:7" x14ac:dyDescent="0.25">
      <c r="A206" s="54">
        <f t="shared" ref="A206" si="5">A205+1</f>
        <v>2</v>
      </c>
      <c r="B206" s="20" t="s">
        <v>102</v>
      </c>
      <c r="C206" s="19" t="s">
        <v>101</v>
      </c>
      <c r="D206" s="48" t="s">
        <v>118</v>
      </c>
      <c r="E206" s="48"/>
      <c r="F206" s="19"/>
      <c r="G206" s="42"/>
    </row>
    <row r="207" spans="1:7" x14ac:dyDescent="0.25">
      <c r="A207" s="54" t="s">
        <v>26</v>
      </c>
      <c r="B207" s="20" t="s">
        <v>103</v>
      </c>
      <c r="C207" s="52" t="s">
        <v>101</v>
      </c>
      <c r="D207" s="62" t="s">
        <v>119</v>
      </c>
      <c r="E207" s="51"/>
      <c r="F207" s="50"/>
      <c r="G207" s="23"/>
    </row>
    <row r="208" spans="1:7" x14ac:dyDescent="0.25">
      <c r="A208" s="54" t="s">
        <v>29</v>
      </c>
      <c r="B208" s="20" t="s">
        <v>126</v>
      </c>
      <c r="C208" s="52" t="s">
        <v>104</v>
      </c>
      <c r="D208" s="31"/>
      <c r="E208" s="51">
        <v>60</v>
      </c>
      <c r="F208" s="50"/>
      <c r="G208" s="23"/>
    </row>
    <row r="209" spans="1:7" x14ac:dyDescent="0.25">
      <c r="A209" s="54" t="s">
        <v>32</v>
      </c>
      <c r="B209" s="20" t="s">
        <v>127</v>
      </c>
      <c r="C209" s="52" t="s">
        <v>105</v>
      </c>
      <c r="D209" s="31">
        <v>50</v>
      </c>
      <c r="E209" s="51"/>
      <c r="F209" s="50"/>
      <c r="G209" s="23"/>
    </row>
    <row r="210" spans="1:7" ht="156" customHeight="1" x14ac:dyDescent="0.25">
      <c r="A210" s="54">
        <f>A206+1</f>
        <v>3</v>
      </c>
      <c r="B210" s="20" t="s">
        <v>116</v>
      </c>
      <c r="C210" s="75" t="s">
        <v>120</v>
      </c>
      <c r="D210" s="76"/>
      <c r="E210" s="76"/>
      <c r="F210" s="77"/>
      <c r="G210" s="23"/>
    </row>
    <row r="212" spans="1:7" x14ac:dyDescent="0.25">
      <c r="B212" s="9" t="s">
        <v>43</v>
      </c>
      <c r="C212" s="22">
        <v>17</v>
      </c>
    </row>
    <row r="213" spans="1:7" x14ac:dyDescent="0.25">
      <c r="B213" s="9" t="s">
        <v>44</v>
      </c>
      <c r="C213" s="8"/>
      <c r="D213" s="10"/>
      <c r="E213" s="10"/>
      <c r="F213" s="10"/>
      <c r="G213" s="11"/>
    </row>
    <row r="214" spans="1:7" x14ac:dyDescent="0.25">
      <c r="B214" s="9" t="s">
        <v>45</v>
      </c>
      <c r="C214" s="25">
        <f>C212*C213</f>
        <v>0</v>
      </c>
    </row>
    <row r="215" spans="1:7" x14ac:dyDescent="0.25">
      <c r="B215" s="9" t="s">
        <v>46</v>
      </c>
      <c r="C215" s="8"/>
    </row>
    <row r="216" spans="1:7" x14ac:dyDescent="0.25">
      <c r="B216" s="1" t="s">
        <v>47</v>
      </c>
      <c r="C216" s="25">
        <f>C214*C215+C214</f>
        <v>0</v>
      </c>
    </row>
    <row r="217" spans="1:7" x14ac:dyDescent="0.25">
      <c r="B217" s="4"/>
      <c r="C217" s="26"/>
    </row>
    <row r="218" spans="1:7" x14ac:dyDescent="0.25">
      <c r="B218" s="4"/>
      <c r="C218" s="26"/>
    </row>
    <row r="219" spans="1:7" ht="15.75" thickBot="1" x14ac:dyDescent="0.3">
      <c r="B219" s="28"/>
      <c r="C219" s="26"/>
    </row>
    <row r="220" spans="1:7" ht="30" x14ac:dyDescent="0.25">
      <c r="B220" s="56" t="s">
        <v>110</v>
      </c>
      <c r="C220" s="57">
        <f>C28+C47+C62+C76+C90+C109+C124+C140+C153+C168+C182+C196+C214</f>
        <v>0</v>
      </c>
    </row>
    <row r="221" spans="1:7" x14ac:dyDescent="0.25">
      <c r="B221" s="58" t="s">
        <v>111</v>
      </c>
      <c r="C221" s="70">
        <f>C222-C220</f>
        <v>0</v>
      </c>
    </row>
    <row r="222" spans="1:7" ht="30.75" thickBot="1" x14ac:dyDescent="0.3">
      <c r="B222" s="59" t="s">
        <v>112</v>
      </c>
      <c r="C222" s="60">
        <f>C30+C49+C64+C78+C92+C111+C126+C142+C155+C170+C184+C198+C216</f>
        <v>0</v>
      </c>
    </row>
    <row r="223" spans="1:7" x14ac:dyDescent="0.25">
      <c r="B223" s="28"/>
      <c r="C223" s="26"/>
    </row>
    <row r="224" spans="1:7" ht="15.75" thickBot="1" x14ac:dyDescent="0.3">
      <c r="B224" s="29"/>
    </row>
    <row r="225" spans="2:6" x14ac:dyDescent="0.25">
      <c r="B225" s="159" t="s">
        <v>106</v>
      </c>
      <c r="C225" s="160"/>
      <c r="D225" s="161" t="s">
        <v>107</v>
      </c>
      <c r="E225" s="161"/>
      <c r="F225" s="162"/>
    </row>
    <row r="226" spans="2:6" x14ac:dyDescent="0.25">
      <c r="B226" s="167" t="s">
        <v>108</v>
      </c>
      <c r="C226" s="168"/>
      <c r="D226" s="163"/>
      <c r="E226" s="163"/>
      <c r="F226" s="164"/>
    </row>
    <row r="227" spans="2:6" x14ac:dyDescent="0.25">
      <c r="B227" s="169"/>
      <c r="C227" s="170"/>
      <c r="D227" s="163"/>
      <c r="E227" s="163"/>
      <c r="F227" s="164"/>
    </row>
    <row r="228" spans="2:6" ht="75" customHeight="1" x14ac:dyDescent="0.25">
      <c r="B228" s="171"/>
      <c r="C228" s="172"/>
      <c r="D228" s="165"/>
      <c r="E228" s="165"/>
      <c r="F228" s="166"/>
    </row>
    <row r="230" spans="2:6" x14ac:dyDescent="0.25">
      <c r="B230" s="143" t="s">
        <v>109</v>
      </c>
      <c r="C230" s="144"/>
      <c r="D230" s="144"/>
      <c r="E230" s="144"/>
      <c r="F230" s="145"/>
    </row>
    <row r="231" spans="2:6" x14ac:dyDescent="0.25">
      <c r="B231" s="146"/>
      <c r="C231" s="147"/>
      <c r="D231" s="147"/>
      <c r="E231" s="147"/>
      <c r="F231" s="148"/>
    </row>
    <row r="232" spans="2:6" x14ac:dyDescent="0.25">
      <c r="B232" s="146"/>
      <c r="C232" s="147"/>
      <c r="D232" s="147"/>
      <c r="E232" s="147"/>
      <c r="F232" s="148"/>
    </row>
    <row r="233" spans="2:6" x14ac:dyDescent="0.25">
      <c r="B233" s="146"/>
      <c r="C233" s="147"/>
      <c r="D233" s="147"/>
      <c r="E233" s="147"/>
      <c r="F233" s="148"/>
    </row>
    <row r="234" spans="2:6" ht="15.75" thickBot="1" x14ac:dyDescent="0.3">
      <c r="B234" s="149"/>
      <c r="C234" s="150"/>
      <c r="D234" s="150"/>
      <c r="E234" s="150"/>
      <c r="F234" s="151"/>
    </row>
  </sheetData>
  <mergeCells count="146">
    <mergeCell ref="B230:F234"/>
    <mergeCell ref="B8:G8"/>
    <mergeCell ref="B9:G9"/>
    <mergeCell ref="B10:G10"/>
    <mergeCell ref="B13:F13"/>
    <mergeCell ref="G14:G16"/>
    <mergeCell ref="B225:C225"/>
    <mergeCell ref="D225:F228"/>
    <mergeCell ref="B226:C226"/>
    <mergeCell ref="B227:C228"/>
    <mergeCell ref="B33:F33"/>
    <mergeCell ref="B34:B36"/>
    <mergeCell ref="B187:F187"/>
    <mergeCell ref="B188:B190"/>
    <mergeCell ref="G188:G190"/>
    <mergeCell ref="D189:D190"/>
    <mergeCell ref="F54:F55"/>
    <mergeCell ref="B67:F67"/>
    <mergeCell ref="B52:F52"/>
    <mergeCell ref="B53:B55"/>
    <mergeCell ref="C34:F34"/>
    <mergeCell ref="C35:C36"/>
    <mergeCell ref="C53:F53"/>
    <mergeCell ref="B81:F81"/>
    <mergeCell ref="G202:G204"/>
    <mergeCell ref="A203:A204"/>
    <mergeCell ref="D203:D204"/>
    <mergeCell ref="E203:E204"/>
    <mergeCell ref="F203:F204"/>
    <mergeCell ref="G53:G55"/>
    <mergeCell ref="G34:G36"/>
    <mergeCell ref="A35:A36"/>
    <mergeCell ref="D35:D36"/>
    <mergeCell ref="E35:E36"/>
    <mergeCell ref="F35:F36"/>
    <mergeCell ref="A69:A70"/>
    <mergeCell ref="D69:D70"/>
    <mergeCell ref="E69:E70"/>
    <mergeCell ref="F69:F70"/>
    <mergeCell ref="A54:A55"/>
    <mergeCell ref="D54:D55"/>
    <mergeCell ref="E54:E55"/>
    <mergeCell ref="G82:G84"/>
    <mergeCell ref="B68:B70"/>
    <mergeCell ref="G68:G70"/>
    <mergeCell ref="A83:A84"/>
    <mergeCell ref="D83:D84"/>
    <mergeCell ref="E83:E84"/>
    <mergeCell ref="F83:F84"/>
    <mergeCell ref="B95:F95"/>
    <mergeCell ref="B82:B84"/>
    <mergeCell ref="B3:G3"/>
    <mergeCell ref="C1:G1"/>
    <mergeCell ref="C6:G6"/>
    <mergeCell ref="C7:G7"/>
    <mergeCell ref="C5:G5"/>
    <mergeCell ref="F15:F16"/>
    <mergeCell ref="D15:D16"/>
    <mergeCell ref="E15:E16"/>
    <mergeCell ref="C23:F23"/>
    <mergeCell ref="C15:C16"/>
    <mergeCell ref="C14:F14"/>
    <mergeCell ref="A14:A16"/>
    <mergeCell ref="B14:B16"/>
    <mergeCell ref="C24:F24"/>
    <mergeCell ref="G130:G132"/>
    <mergeCell ref="C130:F130"/>
    <mergeCell ref="C131:C132"/>
    <mergeCell ref="C146:F146"/>
    <mergeCell ref="G115:G117"/>
    <mergeCell ref="B96:B98"/>
    <mergeCell ref="G96:G98"/>
    <mergeCell ref="A131:A132"/>
    <mergeCell ref="D131:D132"/>
    <mergeCell ref="E131:E132"/>
    <mergeCell ref="F131:F132"/>
    <mergeCell ref="A116:A117"/>
    <mergeCell ref="D116:D117"/>
    <mergeCell ref="E116:E117"/>
    <mergeCell ref="F116:F117"/>
    <mergeCell ref="B129:F129"/>
    <mergeCell ref="B114:F114"/>
    <mergeCell ref="B115:B117"/>
    <mergeCell ref="C101:F101"/>
    <mergeCell ref="A97:A98"/>
    <mergeCell ref="D97:D98"/>
    <mergeCell ref="E97:E98"/>
    <mergeCell ref="F97:F98"/>
    <mergeCell ref="A147:A148"/>
    <mergeCell ref="D147:D148"/>
    <mergeCell ref="E147:E148"/>
    <mergeCell ref="F147:F148"/>
    <mergeCell ref="B158:F158"/>
    <mergeCell ref="C147:C148"/>
    <mergeCell ref="B145:F145"/>
    <mergeCell ref="B146:B148"/>
    <mergeCell ref="G146:G148"/>
    <mergeCell ref="G174:G176"/>
    <mergeCell ref="B159:B161"/>
    <mergeCell ref="G159:G161"/>
    <mergeCell ref="C159:F159"/>
    <mergeCell ref="C160:C161"/>
    <mergeCell ref="C174:F174"/>
    <mergeCell ref="A160:A161"/>
    <mergeCell ref="D160:D161"/>
    <mergeCell ref="E160:E161"/>
    <mergeCell ref="F160:F161"/>
    <mergeCell ref="A175:A176"/>
    <mergeCell ref="D175:D176"/>
    <mergeCell ref="E175:E176"/>
    <mergeCell ref="F175:F176"/>
    <mergeCell ref="A189:A190"/>
    <mergeCell ref="B201:F201"/>
    <mergeCell ref="B202:B204"/>
    <mergeCell ref="E189:E190"/>
    <mergeCell ref="F189:F190"/>
    <mergeCell ref="C175:C176"/>
    <mergeCell ref="C188:F188"/>
    <mergeCell ref="C189:C190"/>
    <mergeCell ref="C202:F202"/>
    <mergeCell ref="C203:C204"/>
    <mergeCell ref="B174:B176"/>
    <mergeCell ref="C178:F178"/>
    <mergeCell ref="C192:F192"/>
    <mergeCell ref="C210:F210"/>
    <mergeCell ref="C37:F37"/>
    <mergeCell ref="C41:F41"/>
    <mergeCell ref="C42:F42"/>
    <mergeCell ref="C43:F43"/>
    <mergeCell ref="C119:F119"/>
    <mergeCell ref="C149:F149"/>
    <mergeCell ref="C54:C55"/>
    <mergeCell ref="C68:F68"/>
    <mergeCell ref="C69:C70"/>
    <mergeCell ref="C82:F82"/>
    <mergeCell ref="C83:C84"/>
    <mergeCell ref="C96:F96"/>
    <mergeCell ref="C97:C98"/>
    <mergeCell ref="C115:F115"/>
    <mergeCell ref="C116:C117"/>
    <mergeCell ref="B173:F173"/>
    <mergeCell ref="B130:B132"/>
    <mergeCell ref="C163:F163"/>
    <mergeCell ref="C177:F177"/>
    <mergeCell ref="C191:F191"/>
    <mergeCell ref="C164:F164"/>
  </mergeCells>
  <phoneticPr fontId="3" type="noConversion"/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98694FC597D4BB8F6FC1F19DF6A3D" ma:contentTypeVersion="14" ma:contentTypeDescription="Create a new document." ma:contentTypeScope="" ma:versionID="05d6fedbb057127dae6229cea84e95ff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234d225f8a80a662ea3d65c81a5829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489FA-3FBF-425B-9AED-0A7339524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Terézia Vašičková</cp:lastModifiedBy>
  <cp:revision/>
  <dcterms:created xsi:type="dcterms:W3CDTF">2023-07-19T08:32:18Z</dcterms:created>
  <dcterms:modified xsi:type="dcterms:W3CDTF">2026-07-02T11:28:22Z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