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6820" windowHeight="10920" activeTab="1"/>
  </bookViews>
  <sheets>
    <sheet name="Príloha č.1a - č.2a" sheetId="3" r:id="rId1"/>
    <sheet name="Príloha č.1b - č.2b" sheetId="4" r:id="rId2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3" l="1"/>
  <c r="F23" i="3"/>
  <c r="F20" i="3"/>
  <c r="F17" i="3"/>
  <c r="F18" i="3"/>
  <c r="F19" i="3"/>
  <c r="B11" i="4"/>
  <c r="B12" i="4"/>
  <c r="B13" i="4"/>
  <c r="B14" i="4"/>
  <c r="B15" i="4"/>
  <c r="B16" i="4"/>
  <c r="F24" i="3" l="1"/>
  <c r="A7" i="4"/>
  <c r="B20" i="4" l="1"/>
  <c r="F25" i="3" l="1"/>
  <c r="F26" i="3" s="1"/>
  <c r="C20" i="4"/>
  <c r="D20" i="4" l="1"/>
</calcChain>
</file>

<file path=xl/sharedStrings.xml><?xml version="1.0" encoding="utf-8"?>
<sst xmlns="http://schemas.openxmlformats.org/spreadsheetml/2006/main" count="69" uniqueCount="61">
  <si>
    <t>Názov spoločnosti:</t>
  </si>
  <si>
    <t>Sídlo, miesto podnikania:</t>
  </si>
  <si>
    <t>IČO:</t>
  </si>
  <si>
    <t>Kontaktná osoba:</t>
  </si>
  <si>
    <t>Telefónne číslo:</t>
  </si>
  <si>
    <t>e-mailová adresa:</t>
  </si>
  <si>
    <t>P. č.</t>
  </si>
  <si>
    <t>Požadovaný
počet</t>
  </si>
  <si>
    <t>Merná
jednotka</t>
  </si>
  <si>
    <t>Jednotková cena
v € bez DPH</t>
  </si>
  <si>
    <t>Celková cena
v € bez DPH</t>
  </si>
  <si>
    <t>ks</t>
  </si>
  <si>
    <t>Špecifikácia ceny</t>
  </si>
  <si>
    <t>Názov *</t>
  </si>
  <si>
    <t>Cena celkom za celý predmet zákazky v € bez DPH</t>
  </si>
  <si>
    <t>Cena celkom za celý predmet zákazky v € s DPH</t>
  </si>
  <si>
    <t>* technická špecifikácia ako aj ďalšie informácie sú definované v Opise predmetu zákazky.</t>
  </si>
  <si>
    <t>Poznámka</t>
  </si>
  <si>
    <t xml:space="preserve">Uchádzač je povinný oceniť položku označenú na ocenenie primeranou cenou v eurách maximálne na dve desatinné miesta. </t>
  </si>
  <si>
    <t>Uchádzač vyplňuje len vyžltené bunky. Do ostatných buniek nesmie zasahovať. Cena sa vyplňuje bez medzier pri tisícoch.</t>
  </si>
  <si>
    <t>Návrh na plnenie kritérií</t>
  </si>
  <si>
    <t>1. Názov predmetu zákazky:</t>
  </si>
  <si>
    <t>2. Identifikácia uchádzača:</t>
  </si>
  <si>
    <t>Obchodné meno:</t>
  </si>
  <si>
    <t>Sídlo/miesto podnikania:</t>
  </si>
  <si>
    <t>Tel. č.:</t>
  </si>
  <si>
    <t>E-mail:</t>
  </si>
  <si>
    <t>3. Návrh na plnenie kritérií:</t>
  </si>
  <si>
    <t>Celková cena
v € s DPH</t>
  </si>
  <si>
    <t>Uchádzačom navrhovaná celková cena za celý predmet zákazky zahŕňajúca všetky náklady súvisiace s predmetom zákazky vyjadrená v eurách</t>
  </si>
  <si>
    <t>4. Poznámka:</t>
  </si>
  <si>
    <t>V ....................... dňa: ................</t>
  </si>
  <si>
    <t>* Uchádzač označí skutočnosť či je alebo nie je platcom DPH.</t>
  </si>
  <si>
    <t>......................................................</t>
  </si>
  <si>
    <t>V ..................................., dňa: ...................</t>
  </si>
  <si>
    <r>
      <t>S</t>
    </r>
    <r>
      <rPr>
        <sz val="11"/>
        <color rgb="FF000000"/>
        <rFont val="Calibri"/>
        <family val="2"/>
        <charset val="238"/>
        <scheme val="minor"/>
      </rPr>
      <t>om / nie som* platcom DPH.</t>
    </r>
  </si>
  <si>
    <t>Kritérium</t>
  </si>
  <si>
    <t>Cena za obstarávanú službu musí byť stanovená v zmysle zákona NR SR č.18/1996 Z. z. o cenách v znení neskorších predpisov, vyhlášky MF SR č.87/1996 Z. z., ktorou sa vykonáva zákon o cenách.</t>
  </si>
  <si>
    <t>DPH 23% v €</t>
  </si>
  <si>
    <t>DPH 23 %
v €</t>
  </si>
  <si>
    <t>Podvozok skriňová dodávka</t>
  </si>
  <si>
    <t>ÚKON</t>
  </si>
  <si>
    <r>
      <rPr>
        <sz val="14"/>
        <color rgb="FFFF0000"/>
        <rFont val="Calibri"/>
        <family val="2"/>
        <charset val="238"/>
        <scheme val="minor"/>
      </rPr>
      <t xml:space="preserve">** </t>
    </r>
    <r>
      <rPr>
        <sz val="11"/>
        <color rgb="FFFF0000"/>
        <rFont val="Calibri"/>
        <family val="2"/>
        <charset val="238"/>
        <scheme val="minor"/>
      </rPr>
      <t xml:space="preserve">jednotková cena uvedená v stĺpci E zahŕňa cenu </t>
    </r>
    <r>
      <rPr>
        <b/>
        <u/>
        <sz val="11"/>
        <color rgb="FFFF0000"/>
        <rFont val="Calibri"/>
        <family val="2"/>
        <charset val="238"/>
        <scheme val="minor"/>
      </rPr>
      <t xml:space="preserve">plánovanej servisnej činnosti za 1. rok </t>
    </r>
    <r>
      <rPr>
        <sz val="11"/>
        <color rgb="FFFF0000"/>
        <rFont val="Calibri"/>
        <family val="2"/>
        <charset val="238"/>
        <scheme val="minor"/>
      </rPr>
      <t>(vrátane materiálu, práce) za kompletné vozidlo s príslušenstvom a v stĺpci F - celková cena je automaticky prepočítaná podľa požadovaného celkového počtu vozidiel (plánovaná servisná činnosť za 1. rok môže byť rozdelená na viaceré úkony podľa servisných intervalov výrobcu podvozkov a príslušenstva)</t>
    </r>
  </si>
  <si>
    <r>
      <rPr>
        <sz val="14"/>
        <color rgb="FF008000"/>
        <rFont val="Calibri"/>
        <family val="2"/>
        <charset val="238"/>
        <scheme val="minor"/>
      </rPr>
      <t xml:space="preserve">*** </t>
    </r>
    <r>
      <rPr>
        <sz val="11"/>
        <color rgb="FF008000"/>
        <rFont val="Calibri"/>
        <family val="2"/>
        <charset val="238"/>
        <scheme val="minor"/>
      </rPr>
      <t xml:space="preserve">jednotková cena uvedená v stĺpci E zahŕňa cenu </t>
    </r>
    <r>
      <rPr>
        <b/>
        <u/>
        <sz val="11"/>
        <color rgb="FF008000"/>
        <rFont val="Calibri"/>
        <family val="2"/>
        <charset val="238"/>
        <scheme val="minor"/>
      </rPr>
      <t xml:space="preserve">plánovanej servisnej činnosti za 2. rok </t>
    </r>
    <r>
      <rPr>
        <sz val="11"/>
        <color rgb="FF008000"/>
        <rFont val="Calibri"/>
        <family val="2"/>
        <charset val="238"/>
        <scheme val="minor"/>
      </rPr>
      <t>(vrátane materiálu, práce) za kompletné vozidlo s príslušenstvom a v stĺpci F - celková cena je automaticky prepočítaná podľa požadovaného celkového počtu vozidiel (plánovaná servisná činnosť za 2. rok môže byť rozdelená na viaceré úkony podľa servisných intervalov výrobcu podvozkov a príslušenstva)</t>
    </r>
  </si>
  <si>
    <t xml:space="preserve">Príloha č.1 k časti B.2 a zároveň Príloha č.2a k B.3
</t>
  </si>
  <si>
    <t>,</t>
  </si>
  <si>
    <t>Meno, priezvisko a podpis oprávnenej osoby uchádzača</t>
  </si>
  <si>
    <t>...........................................................................</t>
  </si>
  <si>
    <t xml:space="preserve"> Nákup asistenčných vozidiel - diaľničná patrola</t>
  </si>
  <si>
    <t>Vonkajší korporátny polep (bod 1.5.2 opisu predmetu zákazky)</t>
  </si>
  <si>
    <t>Vonkajšie výstražné vybavenie (bod 1.5.1, 1.5.3 opisu predmetu zákazky)</t>
  </si>
  <si>
    <t>Špeciálne vnútorné vybavenie skriňového priestoru 
(bod 1.6.1, 1.7.1 opisu predmetu zákazky)</t>
  </si>
  <si>
    <t>Plánovaná servisná činnosť na 2 roky alebo do nájazdu 100.000 km (za 1. rok a 2. rok) pre asistenčné vozidlá - diaľničná patrola
Jednotlivé položky pre výrobcom predpísaný servis - práca a materiál a výpočet je samostatne pre 1. rok a pre 2. rok</t>
  </si>
  <si>
    <t>Príloha č.1a k časti B.2 
a zároveň Príloha č.2a k časti B.3</t>
  </si>
  <si>
    <t>Príloha č.1b k časti A.2 
a zároveň Príloha č.2b k časti B.3</t>
  </si>
  <si>
    <t>Servis 
1.rok</t>
  </si>
  <si>
    <t>Servis 
2.rok</t>
  </si>
  <si>
    <t>Asistenčné vozidlo - diaľničná patrola</t>
  </si>
  <si>
    <r>
      <t xml:space="preserve">Plánovaná servisná činnosť za </t>
    </r>
    <r>
      <rPr>
        <b/>
        <sz val="11"/>
        <color rgb="FFFF0000"/>
        <rFont val="Calibri"/>
        <family val="2"/>
        <charset val="238"/>
        <scheme val="minor"/>
      </rPr>
      <t xml:space="preserve">1. rok alebo 50 000 km </t>
    </r>
    <r>
      <rPr>
        <sz val="11"/>
        <color rgb="FF000000"/>
        <rFont val="Calibri"/>
        <family val="2"/>
        <charset val="238"/>
        <scheme val="minor"/>
      </rPr>
      <t xml:space="preserve">- asistenčné vozidlo - diaľničná patrola </t>
    </r>
    <r>
      <rPr>
        <b/>
        <sz val="12"/>
        <color rgb="FFFF0000"/>
        <rFont val="Calibri"/>
        <family val="2"/>
        <charset val="238"/>
        <scheme val="minor"/>
      </rPr>
      <t>**</t>
    </r>
  </si>
  <si>
    <r>
      <t xml:space="preserve">Plánovaná servisná činnosť za </t>
    </r>
    <r>
      <rPr>
        <b/>
        <sz val="11"/>
        <color rgb="FF008000"/>
        <rFont val="Calibri"/>
        <family val="2"/>
        <charset val="238"/>
        <scheme val="minor"/>
      </rPr>
      <t>2. rok alebo 50 000 km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 xml:space="preserve">- asistenčné vozidlo - diaľničná patrola </t>
    </r>
    <r>
      <rPr>
        <b/>
        <sz val="12"/>
        <color rgb="FF008000"/>
        <rFont val="Calibri"/>
        <family val="2"/>
        <charset val="238"/>
        <scheme val="minor"/>
      </rPr>
      <t>***</t>
    </r>
  </si>
  <si>
    <t>Celková cena je daná súčtom súčinov jednotkových cien a požadovaného množstva.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</si>
</sst>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_ ;\-#,##0.00\ 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8"/>
      <name val="Calibri"/>
      <family val="2"/>
      <scheme val="minor"/>
    </font>
    <font>
      <sz val="11"/>
      <color rgb="FF008000"/>
      <name val="Calibri"/>
      <family val="2"/>
      <charset val="238"/>
      <scheme val="minor"/>
    </font>
    <font>
      <b/>
      <sz val="11"/>
      <color rgb="FF008000"/>
      <name val="Calibri"/>
      <family val="2"/>
      <charset val="238"/>
      <scheme val="minor"/>
    </font>
    <font>
      <b/>
      <u/>
      <sz val="11"/>
      <color rgb="FF008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rgb="FF008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8000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3" fillId="0" borderId="0" xfId="1" applyFont="1" applyAlignment="1" applyProtection="1">
      <alignment vertical="center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5" borderId="0" xfId="1" applyFill="1" applyBorder="1" applyAlignment="1" applyProtection="1">
      <alignment horizontal="left"/>
    </xf>
    <xf numFmtId="4" fontId="38" fillId="0" borderId="0" xfId="0" applyNumberFormat="1" applyFont="1" applyAlignment="1">
      <alignment vertical="center" wrapText="1"/>
    </xf>
    <xf numFmtId="0" fontId="13" fillId="2" borderId="0" xfId="0" applyFont="1" applyFill="1" applyAlignment="1">
      <alignment vertical="center"/>
    </xf>
    <xf numFmtId="165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2" fillId="2" borderId="6" xfId="0" applyNumberFormat="1" applyFont="1" applyFill="1" applyBorder="1" applyAlignment="1" applyProtection="1">
      <alignment horizontal="center" vertical="center" wrapText="1"/>
      <protection locked="0"/>
    </xf>
    <xf numFmtId="165" fontId="1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4" fontId="26" fillId="0" borderId="0" xfId="0" applyNumberFormat="1" applyFont="1" applyAlignment="1" applyProtection="1">
      <alignment wrapText="1"/>
    </xf>
    <xf numFmtId="4" fontId="25" fillId="0" borderId="0" xfId="0" applyNumberFormat="1" applyFont="1" applyAlignment="1" applyProtection="1">
      <alignment horizontal="center" vertical="center"/>
    </xf>
    <xf numFmtId="0" fontId="4" fillId="0" borderId="0" xfId="0" applyFont="1" applyProtection="1"/>
    <xf numFmtId="0" fontId="12" fillId="0" borderId="0" xfId="0" applyFont="1" applyProtection="1"/>
    <xf numFmtId="4" fontId="13" fillId="0" borderId="0" xfId="0" applyNumberFormat="1" applyFont="1" applyAlignment="1" applyProtection="1">
      <alignment horizontal="left" vertical="center" wrapText="1"/>
    </xf>
    <xf numFmtId="4" fontId="15" fillId="0" borderId="9" xfId="0" applyNumberFormat="1" applyFont="1" applyBorder="1" applyAlignment="1" applyProtection="1">
      <alignment horizontal="center" vertical="center" wrapText="1"/>
    </xf>
    <xf numFmtId="4" fontId="15" fillId="0" borderId="6" xfId="0" applyNumberFormat="1" applyFont="1" applyBorder="1" applyAlignment="1" applyProtection="1">
      <alignment horizontal="left" vertical="center" wrapText="1"/>
    </xf>
    <xf numFmtId="4" fontId="15" fillId="0" borderId="6" xfId="0" applyNumberFormat="1" applyFont="1" applyBorder="1" applyAlignment="1" applyProtection="1">
      <alignment horizontal="center" vertical="center" wrapText="1"/>
    </xf>
    <xf numFmtId="4" fontId="15" fillId="0" borderId="10" xfId="0" applyNumberFormat="1" applyFont="1" applyBorder="1" applyAlignment="1" applyProtection="1">
      <alignment horizontal="center" vertical="center" wrapText="1"/>
    </xf>
    <xf numFmtId="0" fontId="16" fillId="4" borderId="13" xfId="0" applyFont="1" applyFill="1" applyBorder="1" applyAlignment="1" applyProtection="1">
      <alignment horizontal="center" vertical="center" wrapText="1"/>
    </xf>
    <xf numFmtId="44" fontId="0" fillId="0" borderId="0" xfId="0" applyNumberFormat="1" applyProtection="1"/>
    <xf numFmtId="164" fontId="0" fillId="0" borderId="0" xfId="0" applyNumberFormat="1" applyProtection="1"/>
    <xf numFmtId="0" fontId="7" fillId="0" borderId="9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vertical="center" wrapText="1"/>
    </xf>
    <xf numFmtId="0" fontId="12" fillId="0" borderId="6" xfId="0" applyFont="1" applyBorder="1" applyAlignment="1" applyProtection="1">
      <alignment horizontal="center" vertical="center" wrapText="1"/>
    </xf>
    <xf numFmtId="44" fontId="12" fillId="0" borderId="10" xfId="0" applyNumberFormat="1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wrapText="1"/>
    </xf>
    <xf numFmtId="0" fontId="12" fillId="0" borderId="1" xfId="0" applyFont="1" applyBorder="1" applyAlignment="1" applyProtection="1">
      <alignment horizontal="center" vertical="center" wrapText="1"/>
    </xf>
    <xf numFmtId="44" fontId="12" fillId="0" borderId="14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vertical="center" wrapText="1"/>
    </xf>
    <xf numFmtId="0" fontId="16" fillId="6" borderId="13" xfId="0" applyFont="1" applyFill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</xf>
    <xf numFmtId="0" fontId="19" fillId="0" borderId="16" xfId="0" applyFont="1" applyBorder="1" applyAlignment="1" applyProtection="1">
      <alignment vertical="center" wrapText="1"/>
    </xf>
    <xf numFmtId="0" fontId="12" fillId="0" borderId="16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44" fontId="12" fillId="0" borderId="17" xfId="0" applyNumberFormat="1" applyFont="1" applyBorder="1" applyAlignment="1" applyProtection="1">
      <alignment horizontal="center" vertical="center" wrapText="1"/>
    </xf>
    <xf numFmtId="164" fontId="24" fillId="3" borderId="23" xfId="0" applyNumberFormat="1" applyFont="1" applyFill="1" applyBorder="1" applyAlignment="1" applyProtection="1">
      <alignment horizontal="right" wrapText="1"/>
    </xf>
    <xf numFmtId="0" fontId="28" fillId="0" borderId="0" xfId="0" applyFont="1" applyAlignment="1" applyProtection="1">
      <alignment horizontal="left" wrapText="1"/>
    </xf>
    <xf numFmtId="44" fontId="12" fillId="0" borderId="14" xfId="0" applyNumberFormat="1" applyFont="1" applyBorder="1" applyAlignment="1" applyProtection="1">
      <alignment horizontal="center" vertical="center"/>
    </xf>
    <xf numFmtId="164" fontId="12" fillId="0" borderId="17" xfId="0" applyNumberFormat="1" applyFont="1" applyBorder="1" applyAlignment="1" applyProtection="1">
      <alignment horizontal="right" vertical="center"/>
    </xf>
    <xf numFmtId="0" fontId="13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top" wrapText="1"/>
    </xf>
    <xf numFmtId="0" fontId="12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horizontal="left" vertical="center"/>
    </xf>
    <xf numFmtId="0" fontId="13" fillId="0" borderId="0" xfId="0" applyFont="1" applyProtection="1"/>
    <xf numFmtId="0" fontId="13" fillId="0" borderId="0" xfId="0" applyFont="1" applyAlignment="1" applyProtection="1">
      <alignment horizontal="center"/>
    </xf>
    <xf numFmtId="4" fontId="25" fillId="0" borderId="0" xfId="0" applyNumberFormat="1" applyFont="1" applyAlignment="1" applyProtection="1">
      <alignment horizontal="center" vertical="center"/>
    </xf>
    <xf numFmtId="4" fontId="13" fillId="0" borderId="9" xfId="0" applyNumberFormat="1" applyFont="1" applyBorder="1" applyAlignment="1" applyProtection="1">
      <alignment horizontal="left" vertical="center" wrapText="1"/>
    </xf>
    <xf numFmtId="4" fontId="13" fillId="0" borderId="6" xfId="0" applyNumberFormat="1" applyFont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left"/>
      <protection locked="0"/>
    </xf>
    <xf numFmtId="0" fontId="8" fillId="2" borderId="8" xfId="0" applyFont="1" applyFill="1" applyBorder="1" applyAlignment="1" applyProtection="1">
      <alignment horizontal="left"/>
      <protection locked="0"/>
    </xf>
    <xf numFmtId="0" fontId="8" fillId="2" borderId="18" xfId="0" applyFont="1" applyFill="1" applyBorder="1" applyAlignment="1" applyProtection="1">
      <alignment horizontal="left"/>
      <protection locked="0"/>
    </xf>
    <xf numFmtId="4" fontId="34" fillId="0" borderId="0" xfId="0" applyNumberFormat="1" applyFont="1" applyAlignment="1" applyProtection="1">
      <alignment horizontal="center" vertical="center" wrapText="1"/>
    </xf>
    <xf numFmtId="4" fontId="26" fillId="0" borderId="0" xfId="0" applyNumberFormat="1" applyFont="1" applyAlignment="1" applyProtection="1">
      <alignment horizontal="center" wrapText="1"/>
    </xf>
    <xf numFmtId="4" fontId="13" fillId="0" borderId="15" xfId="0" applyNumberFormat="1" applyFont="1" applyBorder="1" applyAlignment="1" applyProtection="1">
      <alignment horizontal="left" vertical="center" wrapText="1"/>
    </xf>
    <xf numFmtId="4" fontId="13" fillId="0" borderId="16" xfId="0" applyNumberFormat="1" applyFont="1" applyBorder="1" applyAlignment="1" applyProtection="1">
      <alignment horizontal="left" vertical="center" wrapText="1"/>
    </xf>
    <xf numFmtId="0" fontId="14" fillId="2" borderId="19" xfId="1" applyFill="1" applyBorder="1" applyAlignment="1" applyProtection="1">
      <alignment horizontal="left"/>
      <protection locked="0"/>
    </xf>
    <xf numFmtId="0" fontId="14" fillId="2" borderId="20" xfId="1" applyFill="1" applyBorder="1" applyAlignment="1" applyProtection="1">
      <alignment horizontal="left"/>
      <protection locked="0"/>
    </xf>
    <xf numFmtId="0" fontId="14" fillId="2" borderId="21" xfId="1" applyFill="1" applyBorder="1" applyAlignment="1" applyProtection="1">
      <alignment horizontal="left"/>
      <protection locked="0"/>
    </xf>
    <xf numFmtId="4" fontId="13" fillId="0" borderId="11" xfId="0" applyNumberFormat="1" applyFont="1" applyBorder="1" applyAlignment="1" applyProtection="1">
      <alignment horizontal="left" vertical="center" wrapText="1"/>
    </xf>
    <xf numFmtId="4" fontId="13" fillId="0" borderId="1" xfId="0" applyNumberFormat="1" applyFont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8" fillId="2" borderId="3" xfId="0" applyFont="1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/>
      <protection locked="0"/>
    </xf>
    <xf numFmtId="1" fontId="3" fillId="2" borderId="2" xfId="0" applyNumberFormat="1" applyFont="1" applyFill="1" applyBorder="1" applyAlignment="1" applyProtection="1">
      <alignment horizontal="left"/>
      <protection locked="0"/>
    </xf>
    <xf numFmtId="1" fontId="9" fillId="2" borderId="3" xfId="0" applyNumberFormat="1" applyFont="1" applyFill="1" applyBorder="1" applyAlignment="1" applyProtection="1">
      <alignment horizontal="left"/>
      <protection locked="0"/>
    </xf>
    <xf numFmtId="1" fontId="9" fillId="2" borderId="12" xfId="0" applyNumberFormat="1" applyFont="1" applyFill="1" applyBorder="1" applyAlignment="1" applyProtection="1">
      <alignment horizontal="left"/>
      <protection locked="0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49" fontId="8" fillId="2" borderId="3" xfId="0" applyNumberFormat="1" applyFont="1" applyFill="1" applyBorder="1" applyAlignment="1" applyProtection="1">
      <alignment horizontal="left"/>
      <protection locked="0"/>
    </xf>
    <xf numFmtId="49" fontId="8" fillId="2" borderId="12" xfId="0" applyNumberFormat="1" applyFont="1" applyFill="1" applyBorder="1" applyAlignment="1" applyProtection="1">
      <alignment horizontal="left"/>
      <protection locked="0"/>
    </xf>
    <xf numFmtId="0" fontId="24" fillId="4" borderId="24" xfId="0" applyFont="1" applyFill="1" applyBorder="1" applyAlignment="1" applyProtection="1">
      <alignment horizontal="left" vertical="center" wrapText="1"/>
    </xf>
    <xf numFmtId="0" fontId="24" fillId="4" borderId="25" xfId="0" applyFont="1" applyFill="1" applyBorder="1" applyAlignment="1" applyProtection="1">
      <alignment horizontal="left" vertical="center" wrapText="1"/>
    </xf>
    <xf numFmtId="0" fontId="24" fillId="4" borderId="26" xfId="0" applyFont="1" applyFill="1" applyBorder="1" applyAlignment="1" applyProtection="1">
      <alignment horizontal="left" vertical="center" wrapText="1"/>
    </xf>
    <xf numFmtId="0" fontId="24" fillId="3" borderId="22" xfId="0" applyFont="1" applyFill="1" applyBorder="1" applyAlignment="1" applyProtection="1">
      <alignment horizontal="right" vertical="center" wrapText="1"/>
    </xf>
    <xf numFmtId="0" fontId="24" fillId="3" borderId="5" xfId="0" applyFont="1" applyFill="1" applyBorder="1" applyAlignment="1" applyProtection="1">
      <alignment horizontal="right" vertical="center" wrapText="1"/>
    </xf>
    <xf numFmtId="0" fontId="10" fillId="0" borderId="11" xfId="0" applyFont="1" applyBorder="1" applyAlignment="1" applyProtection="1">
      <alignment horizontal="right" vertical="center" wrapText="1"/>
    </xf>
    <xf numFmtId="0" fontId="12" fillId="0" borderId="1" xfId="0" applyFont="1" applyBorder="1" applyAlignment="1" applyProtection="1">
      <alignment horizontal="right" vertical="center" wrapText="1"/>
    </xf>
    <xf numFmtId="0" fontId="12" fillId="0" borderId="15" xfId="0" applyFont="1" applyBorder="1" applyAlignment="1" applyProtection="1">
      <alignment horizontal="right" vertical="center" wrapText="1"/>
    </xf>
    <xf numFmtId="0" fontId="12" fillId="0" borderId="16" xfId="0" applyFont="1" applyBorder="1" applyAlignment="1" applyProtection="1">
      <alignment horizontal="right" vertical="center" wrapText="1"/>
    </xf>
    <xf numFmtId="0" fontId="24" fillId="6" borderId="1" xfId="0" applyFont="1" applyFill="1" applyBorder="1" applyAlignment="1" applyProtection="1">
      <alignment horizontal="left" vertical="center" wrapText="1"/>
    </xf>
    <xf numFmtId="0" fontId="24" fillId="6" borderId="14" xfId="0" applyFon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/>
    </xf>
    <xf numFmtId="0" fontId="15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horizontal="left" vertical="top" wrapText="1"/>
    </xf>
    <xf numFmtId="0" fontId="22" fillId="0" borderId="0" xfId="0" applyFont="1" applyAlignment="1" applyProtection="1">
      <alignment horizontal="left" vertical="top" wrapText="1"/>
    </xf>
    <xf numFmtId="0" fontId="13" fillId="2" borderId="0" xfId="0" applyFont="1" applyFill="1" applyAlignment="1" applyProtection="1">
      <alignment horizontal="left"/>
    </xf>
    <xf numFmtId="4" fontId="26" fillId="0" borderId="0" xfId="0" applyNumberFormat="1" applyFont="1" applyAlignment="1">
      <alignment horizontal="center" wrapText="1"/>
    </xf>
    <xf numFmtId="0" fontId="3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1" fontId="11" fillId="0" borderId="2" xfId="0" applyNumberFormat="1" applyFont="1" applyBorder="1" applyAlignment="1">
      <alignment horizontal="left"/>
    </xf>
    <xf numFmtId="1" fontId="11" fillId="0" borderId="3" xfId="0" applyNumberFormat="1" applyFont="1" applyBorder="1" applyAlignment="1">
      <alignment horizontal="left"/>
    </xf>
    <xf numFmtId="1" fontId="11" fillId="0" borderId="4" xfId="0" applyNumberFormat="1" applyFont="1" applyBorder="1" applyAlignment="1">
      <alignment horizontal="left"/>
    </xf>
    <xf numFmtId="4" fontId="35" fillId="0" borderId="0" xfId="0" applyNumberFormat="1" applyFont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9" fontId="11" fillId="0" borderId="2" xfId="0" applyNumberFormat="1" applyFont="1" applyBorder="1" applyAlignment="1">
      <alignment horizontal="left"/>
    </xf>
    <xf numFmtId="49" fontId="11" fillId="0" borderId="3" xfId="0" applyNumberFormat="1" applyFont="1" applyBorder="1" applyAlignment="1">
      <alignment horizontal="left"/>
    </xf>
    <xf numFmtId="49" fontId="11" fillId="0" borderId="4" xfId="0" applyNumberFormat="1" applyFont="1" applyBorder="1" applyAlignment="1">
      <alignment horizontal="left"/>
    </xf>
    <xf numFmtId="0" fontId="13" fillId="0" borderId="0" xfId="0" applyFont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008000"/>
      <color rgb="FF0000FF"/>
      <color rgb="FFFF99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22" zoomScale="110" zoomScaleNormal="110" workbookViewId="0">
      <selection activeCell="I16" sqref="I16"/>
    </sheetView>
  </sheetViews>
  <sheetFormatPr defaultColWidth="8.85546875" defaultRowHeight="15" x14ac:dyDescent="0.25"/>
  <cols>
    <col min="1" max="1" width="7.5703125" style="26" customWidth="1"/>
    <col min="2" max="2" width="63.42578125" style="26" customWidth="1"/>
    <col min="3" max="3" width="12" style="26" customWidth="1"/>
    <col min="4" max="4" width="13.85546875" style="26" customWidth="1"/>
    <col min="5" max="5" width="15.28515625" style="26" bestFit="1" customWidth="1"/>
    <col min="6" max="6" width="18" style="26" customWidth="1"/>
    <col min="7" max="7" width="9.42578125" style="26" bestFit="1" customWidth="1"/>
    <col min="8" max="8" width="10.85546875" style="26" bestFit="1" customWidth="1"/>
    <col min="9" max="9" width="9.28515625" style="26" bestFit="1" customWidth="1"/>
    <col min="10" max="10" width="7.85546875" style="26" bestFit="1" customWidth="1"/>
    <col min="11" max="11" width="9.28515625" style="26" bestFit="1" customWidth="1"/>
    <col min="12" max="16384" width="8.85546875" style="26"/>
  </cols>
  <sheetData>
    <row r="1" spans="1:10" ht="15" customHeight="1" x14ac:dyDescent="0.25">
      <c r="B1" s="27" t="s">
        <v>44</v>
      </c>
      <c r="C1" s="27"/>
      <c r="D1" s="27"/>
      <c r="E1" s="75" t="s">
        <v>53</v>
      </c>
      <c r="F1" s="75"/>
    </row>
    <row r="2" spans="1:10" x14ac:dyDescent="0.25">
      <c r="C2" s="27"/>
      <c r="D2" s="27"/>
      <c r="E2" s="75"/>
      <c r="F2" s="75"/>
    </row>
    <row r="3" spans="1:10" ht="18" customHeight="1" x14ac:dyDescent="0.25">
      <c r="A3" s="68" t="s">
        <v>12</v>
      </c>
      <c r="B3" s="68"/>
      <c r="C3" s="68"/>
      <c r="D3" s="68"/>
      <c r="E3" s="68"/>
      <c r="F3" s="68"/>
    </row>
    <row r="4" spans="1:10" ht="15" customHeight="1" x14ac:dyDescent="0.25">
      <c r="A4" s="28"/>
      <c r="B4" s="28"/>
      <c r="C4" s="28"/>
      <c r="D4" s="28"/>
      <c r="E4" s="28"/>
      <c r="F4" s="28"/>
    </row>
    <row r="5" spans="1:10" ht="36" customHeight="1" x14ac:dyDescent="0.25">
      <c r="A5" s="74" t="s">
        <v>48</v>
      </c>
      <c r="B5" s="74"/>
      <c r="C5" s="74"/>
      <c r="D5" s="74"/>
      <c r="E5" s="74"/>
      <c r="F5" s="74"/>
    </row>
    <row r="6" spans="1:10" ht="15.75" customHeight="1" thickBot="1" x14ac:dyDescent="0.3">
      <c r="A6" s="29" t="s">
        <v>45</v>
      </c>
      <c r="B6" s="30"/>
      <c r="C6" s="30"/>
      <c r="D6" s="30"/>
      <c r="E6" s="30"/>
      <c r="F6" s="30"/>
    </row>
    <row r="7" spans="1:10" ht="20.100000000000001" customHeight="1" x14ac:dyDescent="0.25">
      <c r="A7" s="69" t="s">
        <v>0</v>
      </c>
      <c r="B7" s="70"/>
      <c r="C7" s="71"/>
      <c r="D7" s="72"/>
      <c r="E7" s="72"/>
      <c r="F7" s="73"/>
    </row>
    <row r="8" spans="1:10" ht="20.100000000000001" customHeight="1" x14ac:dyDescent="0.25">
      <c r="A8" s="81" t="s">
        <v>1</v>
      </c>
      <c r="B8" s="82"/>
      <c r="C8" s="83"/>
      <c r="D8" s="84"/>
      <c r="E8" s="84"/>
      <c r="F8" s="85"/>
    </row>
    <row r="9" spans="1:10" ht="20.100000000000001" customHeight="1" x14ac:dyDescent="0.25">
      <c r="A9" s="81" t="s">
        <v>2</v>
      </c>
      <c r="B9" s="82"/>
      <c r="C9" s="86"/>
      <c r="D9" s="87"/>
      <c r="E9" s="87"/>
      <c r="F9" s="88"/>
    </row>
    <row r="10" spans="1:10" ht="20.100000000000001" customHeight="1" x14ac:dyDescent="0.25">
      <c r="A10" s="81" t="s">
        <v>3</v>
      </c>
      <c r="B10" s="82"/>
      <c r="C10" s="83"/>
      <c r="D10" s="84"/>
      <c r="E10" s="84"/>
      <c r="F10" s="85"/>
    </row>
    <row r="11" spans="1:10" ht="20.100000000000001" customHeight="1" x14ac:dyDescent="0.25">
      <c r="A11" s="81" t="s">
        <v>4</v>
      </c>
      <c r="B11" s="82"/>
      <c r="C11" s="89"/>
      <c r="D11" s="90"/>
      <c r="E11" s="90"/>
      <c r="F11" s="91"/>
    </row>
    <row r="12" spans="1:10" ht="20.100000000000001" customHeight="1" thickBot="1" x14ac:dyDescent="0.3">
      <c r="A12" s="76" t="s">
        <v>5</v>
      </c>
      <c r="B12" s="77"/>
      <c r="C12" s="78"/>
      <c r="D12" s="79"/>
      <c r="E12" s="79"/>
      <c r="F12" s="80"/>
    </row>
    <row r="13" spans="1:10" ht="20.100000000000001" customHeight="1" x14ac:dyDescent="0.25">
      <c r="A13" s="31"/>
      <c r="B13" s="31"/>
      <c r="C13" s="20"/>
      <c r="D13" s="20"/>
      <c r="E13" s="20"/>
      <c r="F13" s="20"/>
    </row>
    <row r="14" spans="1:10" ht="15" customHeight="1" thickBot="1" x14ac:dyDescent="0.3">
      <c r="A14" s="31"/>
      <c r="B14" s="31"/>
      <c r="C14" s="20"/>
      <c r="D14" s="20"/>
      <c r="E14" s="20"/>
      <c r="F14" s="20"/>
    </row>
    <row r="15" spans="1:10" ht="45" x14ac:dyDescent="0.25">
      <c r="A15" s="32" t="s">
        <v>6</v>
      </c>
      <c r="B15" s="33" t="s">
        <v>13</v>
      </c>
      <c r="C15" s="34" t="s">
        <v>7</v>
      </c>
      <c r="D15" s="34" t="s">
        <v>8</v>
      </c>
      <c r="E15" s="34" t="s">
        <v>9</v>
      </c>
      <c r="F15" s="35" t="s">
        <v>10</v>
      </c>
    </row>
    <row r="16" spans="1:10" ht="21" customHeight="1" thickBot="1" x14ac:dyDescent="0.3">
      <c r="A16" s="36"/>
      <c r="B16" s="92" t="s">
        <v>57</v>
      </c>
      <c r="C16" s="93"/>
      <c r="D16" s="93"/>
      <c r="E16" s="93"/>
      <c r="F16" s="94"/>
      <c r="G16" s="37"/>
      <c r="J16" s="38"/>
    </row>
    <row r="17" spans="1:11" ht="17.45" customHeight="1" x14ac:dyDescent="0.25">
      <c r="A17" s="39">
        <v>1</v>
      </c>
      <c r="B17" s="40" t="s">
        <v>40</v>
      </c>
      <c r="C17" s="41">
        <v>32</v>
      </c>
      <c r="D17" s="41" t="s">
        <v>11</v>
      </c>
      <c r="E17" s="24"/>
      <c r="F17" s="42">
        <f t="shared" ref="F17:F19" si="0">ROUND(C17*E17,2)</f>
        <v>0</v>
      </c>
      <c r="J17" s="38"/>
    </row>
    <row r="18" spans="1:11" ht="30" x14ac:dyDescent="0.25">
      <c r="A18" s="43">
        <v>2</v>
      </c>
      <c r="B18" s="44" t="s">
        <v>50</v>
      </c>
      <c r="C18" s="45">
        <v>32</v>
      </c>
      <c r="D18" s="45" t="s">
        <v>11</v>
      </c>
      <c r="E18" s="23"/>
      <c r="F18" s="46">
        <f t="shared" si="0"/>
        <v>0</v>
      </c>
      <c r="J18" s="38"/>
    </row>
    <row r="19" spans="1:11" ht="30" customHeight="1" x14ac:dyDescent="0.25">
      <c r="A19" s="43">
        <v>3</v>
      </c>
      <c r="B19" s="47" t="s">
        <v>51</v>
      </c>
      <c r="C19" s="45">
        <v>32</v>
      </c>
      <c r="D19" s="45" t="s">
        <v>11</v>
      </c>
      <c r="E19" s="23"/>
      <c r="F19" s="46">
        <f t="shared" si="0"/>
        <v>0</v>
      </c>
      <c r="H19" s="37"/>
      <c r="J19" s="38"/>
    </row>
    <row r="20" spans="1:11" ht="17.45" customHeight="1" x14ac:dyDescent="0.25">
      <c r="A20" s="43">
        <v>4</v>
      </c>
      <c r="B20" s="48" t="s">
        <v>49</v>
      </c>
      <c r="C20" s="45">
        <v>32</v>
      </c>
      <c r="D20" s="45" t="s">
        <v>11</v>
      </c>
      <c r="E20" s="23"/>
      <c r="F20" s="46">
        <f>ROUND(C20*E20,2)</f>
        <v>0</v>
      </c>
      <c r="J20" s="38"/>
    </row>
    <row r="21" spans="1:11" ht="55.5" customHeight="1" x14ac:dyDescent="0.25">
      <c r="A21" s="49"/>
      <c r="B21" s="101" t="s">
        <v>52</v>
      </c>
      <c r="C21" s="101"/>
      <c r="D21" s="101"/>
      <c r="E21" s="101"/>
      <c r="F21" s="102"/>
      <c r="G21" s="37"/>
    </row>
    <row r="22" spans="1:11" ht="30.95" customHeight="1" x14ac:dyDescent="0.25">
      <c r="A22" s="50" t="s">
        <v>55</v>
      </c>
      <c r="B22" s="51" t="s">
        <v>58</v>
      </c>
      <c r="C22" s="45">
        <v>32</v>
      </c>
      <c r="D22" s="52" t="s">
        <v>41</v>
      </c>
      <c r="E22" s="23"/>
      <c r="F22" s="46">
        <f t="shared" ref="F22:F23" si="1">ROUND(C22*E22,2)</f>
        <v>0</v>
      </c>
    </row>
    <row r="23" spans="1:11" ht="30.95" customHeight="1" thickBot="1" x14ac:dyDescent="0.3">
      <c r="A23" s="53" t="s">
        <v>56</v>
      </c>
      <c r="B23" s="54" t="s">
        <v>59</v>
      </c>
      <c r="C23" s="55">
        <v>32</v>
      </c>
      <c r="D23" s="56" t="s">
        <v>41</v>
      </c>
      <c r="E23" s="25"/>
      <c r="F23" s="57">
        <f t="shared" si="1"/>
        <v>0</v>
      </c>
    </row>
    <row r="24" spans="1:11" ht="19.5" customHeight="1" x14ac:dyDescent="0.25">
      <c r="A24" s="95" t="s">
        <v>14</v>
      </c>
      <c r="B24" s="96"/>
      <c r="C24" s="96"/>
      <c r="D24" s="96"/>
      <c r="E24" s="96"/>
      <c r="F24" s="58">
        <f>SUM(F17+F18+F19+F20+F22+F23)</f>
        <v>0</v>
      </c>
      <c r="G24" s="59"/>
      <c r="H24" s="59"/>
      <c r="I24" s="59"/>
      <c r="J24" s="59"/>
      <c r="K24" s="59"/>
    </row>
    <row r="25" spans="1:11" ht="17.25" customHeight="1" x14ac:dyDescent="0.25">
      <c r="A25" s="97" t="s">
        <v>38</v>
      </c>
      <c r="B25" s="98"/>
      <c r="C25" s="98"/>
      <c r="D25" s="98"/>
      <c r="E25" s="98"/>
      <c r="F25" s="60">
        <f>F24*0.23</f>
        <v>0</v>
      </c>
    </row>
    <row r="26" spans="1:11" ht="18" customHeight="1" thickBot="1" x14ac:dyDescent="0.3">
      <c r="A26" s="99" t="s">
        <v>15</v>
      </c>
      <c r="B26" s="100"/>
      <c r="C26" s="100"/>
      <c r="D26" s="100"/>
      <c r="E26" s="100"/>
      <c r="F26" s="61">
        <f>F24+F25</f>
        <v>0</v>
      </c>
    </row>
    <row r="27" spans="1:11" x14ac:dyDescent="0.25">
      <c r="A27" s="107" t="s">
        <v>16</v>
      </c>
      <c r="B27" s="107"/>
      <c r="C27" s="107"/>
      <c r="D27" s="107"/>
      <c r="E27" s="107"/>
      <c r="F27" s="107"/>
    </row>
    <row r="28" spans="1:11" ht="15.75" customHeight="1" x14ac:dyDescent="0.25">
      <c r="A28" s="62"/>
      <c r="B28" s="62"/>
      <c r="C28" s="62"/>
      <c r="D28" s="62"/>
      <c r="E28" s="62"/>
      <c r="F28" s="62"/>
    </row>
    <row r="29" spans="1:11" ht="50.25" customHeight="1" x14ac:dyDescent="0.25">
      <c r="A29" s="108" t="s">
        <v>42</v>
      </c>
      <c r="B29" s="108"/>
      <c r="C29" s="108"/>
      <c r="D29" s="108"/>
      <c r="E29" s="108"/>
      <c r="F29" s="108"/>
    </row>
    <row r="30" spans="1:11" ht="15.75" customHeight="1" x14ac:dyDescent="0.25">
      <c r="A30" s="63"/>
      <c r="B30" s="63"/>
      <c r="C30" s="63"/>
      <c r="D30" s="63"/>
      <c r="E30" s="63"/>
      <c r="F30" s="63"/>
    </row>
    <row r="31" spans="1:11" ht="48.75" customHeight="1" x14ac:dyDescent="0.25">
      <c r="A31" s="109" t="s">
        <v>43</v>
      </c>
      <c r="B31" s="109"/>
      <c r="C31" s="109"/>
      <c r="D31" s="109"/>
      <c r="E31" s="109"/>
      <c r="F31" s="109"/>
    </row>
    <row r="32" spans="1:11" ht="15" customHeight="1" x14ac:dyDescent="0.25">
      <c r="A32" s="63"/>
      <c r="B32" s="63"/>
      <c r="C32" s="63"/>
      <c r="D32" s="63"/>
      <c r="E32" s="63"/>
      <c r="F32" s="63"/>
    </row>
    <row r="33" spans="1:6" x14ac:dyDescent="0.25">
      <c r="A33" s="106" t="s">
        <v>17</v>
      </c>
      <c r="B33" s="106"/>
      <c r="C33" s="106"/>
      <c r="D33" s="106"/>
      <c r="E33" s="106"/>
      <c r="F33" s="106"/>
    </row>
    <row r="34" spans="1:6" ht="28.9" customHeight="1" x14ac:dyDescent="0.25">
      <c r="A34" s="110" t="s">
        <v>37</v>
      </c>
      <c r="B34" s="110"/>
      <c r="C34" s="110"/>
      <c r="D34" s="110"/>
      <c r="E34" s="110"/>
      <c r="F34" s="110"/>
    </row>
    <row r="35" spans="1:6" x14ac:dyDescent="0.25">
      <c r="A35" s="111" t="s">
        <v>60</v>
      </c>
      <c r="B35" s="111"/>
      <c r="C35" s="111"/>
      <c r="D35" s="111"/>
      <c r="E35" s="111"/>
      <c r="F35" s="111"/>
    </row>
    <row r="36" spans="1:6" x14ac:dyDescent="0.25">
      <c r="A36" s="111" t="s">
        <v>18</v>
      </c>
      <c r="B36" s="111"/>
      <c r="C36" s="111"/>
      <c r="D36" s="111"/>
      <c r="E36" s="111"/>
      <c r="F36" s="111"/>
    </row>
    <row r="37" spans="1:6" x14ac:dyDescent="0.25">
      <c r="A37" s="111" t="s">
        <v>19</v>
      </c>
      <c r="B37" s="111"/>
      <c r="C37" s="111"/>
      <c r="D37" s="111"/>
      <c r="E37" s="111"/>
      <c r="F37" s="111"/>
    </row>
    <row r="38" spans="1:6" x14ac:dyDescent="0.25">
      <c r="A38" s="64"/>
      <c r="B38" s="64"/>
      <c r="C38" s="64"/>
      <c r="D38" s="64"/>
      <c r="E38" s="64"/>
      <c r="F38" s="64"/>
    </row>
    <row r="39" spans="1:6" x14ac:dyDescent="0.25">
      <c r="A39" s="64"/>
      <c r="B39" s="64"/>
      <c r="C39" s="64"/>
      <c r="D39" s="64"/>
      <c r="E39" s="64"/>
      <c r="F39" s="64"/>
    </row>
    <row r="40" spans="1:6" x14ac:dyDescent="0.25">
      <c r="A40" s="65"/>
      <c r="B40" s="65"/>
      <c r="C40" s="65"/>
      <c r="D40" s="65"/>
      <c r="E40" s="65"/>
      <c r="F40" s="65"/>
    </row>
    <row r="41" spans="1:6" x14ac:dyDescent="0.25">
      <c r="A41" s="112" t="s">
        <v>34</v>
      </c>
      <c r="B41" s="112"/>
      <c r="C41" s="66"/>
      <c r="D41" s="66"/>
      <c r="E41" s="103"/>
      <c r="F41" s="103"/>
    </row>
    <row r="42" spans="1:6" x14ac:dyDescent="0.25">
      <c r="A42" s="30"/>
      <c r="B42" s="30"/>
      <c r="C42" s="67"/>
      <c r="D42" s="30"/>
      <c r="E42" s="104"/>
      <c r="F42" s="104"/>
    </row>
    <row r="46" spans="1:6" ht="24" customHeight="1" x14ac:dyDescent="0.25">
      <c r="E46" s="105"/>
      <c r="F46" s="105"/>
    </row>
    <row r="47" spans="1:6" x14ac:dyDescent="0.25">
      <c r="E47" s="103" t="s">
        <v>33</v>
      </c>
      <c r="F47" s="103"/>
    </row>
    <row r="48" spans="1:6" ht="25.9" customHeight="1" x14ac:dyDescent="0.25">
      <c r="E48" s="104" t="s">
        <v>46</v>
      </c>
      <c r="F48" s="104"/>
    </row>
  </sheetData>
  <sheetProtection algorithmName="SHA-512" hashValue="6s4JnGjnPiEaYNEVm/xRGSZma7UD+m8a6mD81qwYA3n4DHi6OJE61WoLJLqQNWT5z7MgKdupGVCg6WutyjV1sA==" saltValue="HvOO60Zg2bUqWkc6hz4T8Q==" spinCount="100000" sheet="1" objects="1" scenarios="1"/>
  <mergeCells count="34">
    <mergeCell ref="E47:F47"/>
    <mergeCell ref="E48:F48"/>
    <mergeCell ref="E46:F46"/>
    <mergeCell ref="A33:F33"/>
    <mergeCell ref="A27:F27"/>
    <mergeCell ref="A29:F29"/>
    <mergeCell ref="A31:F31"/>
    <mergeCell ref="E42:F42"/>
    <mergeCell ref="A34:F34"/>
    <mergeCell ref="A35:F35"/>
    <mergeCell ref="A36:F36"/>
    <mergeCell ref="A37:F37"/>
    <mergeCell ref="A41:B41"/>
    <mergeCell ref="E41:F41"/>
    <mergeCell ref="B16:F16"/>
    <mergeCell ref="A24:E24"/>
    <mergeCell ref="A25:E25"/>
    <mergeCell ref="A26:E26"/>
    <mergeCell ref="B21:F21"/>
    <mergeCell ref="A12:B12"/>
    <mergeCell ref="C12:F12"/>
    <mergeCell ref="A8:B8"/>
    <mergeCell ref="C8:F8"/>
    <mergeCell ref="A9:B9"/>
    <mergeCell ref="C9:F9"/>
    <mergeCell ref="A10:B10"/>
    <mergeCell ref="C10:F10"/>
    <mergeCell ref="A11:B11"/>
    <mergeCell ref="C11:F11"/>
    <mergeCell ref="A3:F3"/>
    <mergeCell ref="A7:B7"/>
    <mergeCell ref="C7:F7"/>
    <mergeCell ref="A5:F5"/>
    <mergeCell ref="E1:F2"/>
  </mergeCells>
  <phoneticPr fontId="27" type="noConversion"/>
  <pageMargins left="0.39370078740157483" right="0.39370078740157483" top="0.39370078740157483" bottom="0.78740157480314965" header="0.31496062992125984" footer="0.31496062992125984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workbookViewId="0">
      <selection activeCell="A4" sqref="A4:D4"/>
    </sheetView>
  </sheetViews>
  <sheetFormatPr defaultColWidth="8.85546875" defaultRowHeight="15" x14ac:dyDescent="0.25"/>
  <cols>
    <col min="1" max="1" width="43.42578125" bestFit="1" customWidth="1"/>
    <col min="2" max="2" width="16.7109375" customWidth="1"/>
    <col min="3" max="3" width="16.85546875" customWidth="1"/>
    <col min="4" max="4" width="17.7109375" customWidth="1"/>
  </cols>
  <sheetData>
    <row r="1" spans="1:4" ht="15" customHeight="1" x14ac:dyDescent="0.25">
      <c r="A1" s="3"/>
      <c r="B1" s="21"/>
      <c r="C1" s="113" t="s">
        <v>54</v>
      </c>
      <c r="D1" s="113"/>
    </row>
    <row r="2" spans="1:4" x14ac:dyDescent="0.25">
      <c r="A2" s="3"/>
      <c r="B2" s="21"/>
      <c r="C2" s="113"/>
      <c r="D2" s="113"/>
    </row>
    <row r="3" spans="1:4" x14ac:dyDescent="0.25">
      <c r="A3" s="3"/>
      <c r="B3" s="3"/>
      <c r="C3" s="3"/>
      <c r="D3" s="4"/>
    </row>
    <row r="4" spans="1:4" ht="18.75" x14ac:dyDescent="0.25">
      <c r="A4" s="114" t="s">
        <v>20</v>
      </c>
      <c r="B4" s="114"/>
      <c r="C4" s="114"/>
      <c r="D4" s="114"/>
    </row>
    <row r="5" spans="1:4" x14ac:dyDescent="0.25">
      <c r="A5" s="5"/>
      <c r="B5" s="5"/>
      <c r="C5" s="5"/>
      <c r="D5" s="5"/>
    </row>
    <row r="6" spans="1:4" x14ac:dyDescent="0.25">
      <c r="A6" s="116" t="s">
        <v>21</v>
      </c>
      <c r="B6" s="116"/>
      <c r="C6" s="116"/>
      <c r="D6" s="116"/>
    </row>
    <row r="7" spans="1:4" ht="15.75" customHeight="1" x14ac:dyDescent="0.25">
      <c r="A7" s="123" t="str">
        <f>'Príloha č.1a - č.2a'!A5</f>
        <v xml:space="preserve"> Nákup asistenčných vozidiel - diaľničná patrola</v>
      </c>
      <c r="B7" s="123"/>
      <c r="C7" s="123"/>
      <c r="D7" s="123"/>
    </row>
    <row r="8" spans="1:4" ht="36" customHeight="1" x14ac:dyDescent="0.25">
      <c r="A8" s="123"/>
      <c r="B8" s="123"/>
      <c r="C8" s="123"/>
      <c r="D8" s="123"/>
    </row>
    <row r="9" spans="1:4" x14ac:dyDescent="0.25">
      <c r="A9" s="19"/>
      <c r="B9" s="7"/>
      <c r="C9" s="4"/>
      <c r="D9" s="4"/>
    </row>
    <row r="10" spans="1:4" x14ac:dyDescent="0.25">
      <c r="A10" s="19" t="s">
        <v>22</v>
      </c>
      <c r="B10" s="3"/>
      <c r="C10" s="3"/>
      <c r="D10" s="4"/>
    </row>
    <row r="11" spans="1:4" x14ac:dyDescent="0.25">
      <c r="A11" s="8" t="s">
        <v>23</v>
      </c>
      <c r="B11" s="117">
        <f>'Príloha č.1a - č.2a'!C7</f>
        <v>0</v>
      </c>
      <c r="C11" s="118"/>
      <c r="D11" s="119"/>
    </row>
    <row r="12" spans="1:4" x14ac:dyDescent="0.25">
      <c r="A12" s="8" t="s">
        <v>24</v>
      </c>
      <c r="B12" s="117">
        <f>'Príloha č.1a - č.2a'!C8</f>
        <v>0</v>
      </c>
      <c r="C12" s="118"/>
      <c r="D12" s="119"/>
    </row>
    <row r="13" spans="1:4" x14ac:dyDescent="0.25">
      <c r="A13" s="8" t="s">
        <v>2</v>
      </c>
      <c r="B13" s="120">
        <f>'Príloha č.1a - č.2a'!C9</f>
        <v>0</v>
      </c>
      <c r="C13" s="121"/>
      <c r="D13" s="122"/>
    </row>
    <row r="14" spans="1:4" x14ac:dyDescent="0.25">
      <c r="A14" s="8" t="s">
        <v>3</v>
      </c>
      <c r="B14" s="117">
        <f>'Príloha č.1a - č.2a'!C10</f>
        <v>0</v>
      </c>
      <c r="C14" s="118"/>
      <c r="D14" s="119"/>
    </row>
    <row r="15" spans="1:4" x14ac:dyDescent="0.25">
      <c r="A15" s="8" t="s">
        <v>25</v>
      </c>
      <c r="B15" s="126">
        <f>'Príloha č.1a - č.2a'!C11</f>
        <v>0</v>
      </c>
      <c r="C15" s="127"/>
      <c r="D15" s="128"/>
    </row>
    <row r="16" spans="1:4" x14ac:dyDescent="0.25">
      <c r="A16" s="8" t="s">
        <v>26</v>
      </c>
      <c r="B16" s="117">
        <f>'Príloha č.1a - č.2a'!C12</f>
        <v>0</v>
      </c>
      <c r="C16" s="118"/>
      <c r="D16" s="119"/>
    </row>
    <row r="17" spans="1:4" x14ac:dyDescent="0.25">
      <c r="A17" s="3"/>
      <c r="B17" s="3"/>
      <c r="C17" s="3"/>
      <c r="D17" s="3"/>
    </row>
    <row r="18" spans="1:4" x14ac:dyDescent="0.25">
      <c r="A18" s="9" t="s">
        <v>27</v>
      </c>
      <c r="B18" s="6"/>
      <c r="C18" s="6"/>
      <c r="D18" s="6"/>
    </row>
    <row r="19" spans="1:4" ht="30" x14ac:dyDescent="0.25">
      <c r="A19" s="10" t="s">
        <v>36</v>
      </c>
      <c r="B19" s="11" t="s">
        <v>10</v>
      </c>
      <c r="C19" s="11" t="s">
        <v>39</v>
      </c>
      <c r="D19" s="11" t="s">
        <v>28</v>
      </c>
    </row>
    <row r="20" spans="1:4" ht="60.6" customHeight="1" x14ac:dyDescent="0.25">
      <c r="A20" s="10" t="s">
        <v>29</v>
      </c>
      <c r="B20" s="12">
        <f>'Príloha č.1a - č.2a'!F24</f>
        <v>0</v>
      </c>
      <c r="C20" s="12">
        <f>B20*0.23</f>
        <v>0</v>
      </c>
      <c r="D20" s="12">
        <f>B20+C20</f>
        <v>0</v>
      </c>
    </row>
    <row r="21" spans="1:4" x14ac:dyDescent="0.25">
      <c r="A21" s="13"/>
      <c r="B21" s="14"/>
      <c r="C21" s="14"/>
      <c r="D21" s="14"/>
    </row>
    <row r="22" spans="1:4" x14ac:dyDescent="0.25">
      <c r="A22" s="9" t="s">
        <v>30</v>
      </c>
      <c r="B22" s="6"/>
      <c r="C22" s="6"/>
      <c r="D22" s="6"/>
    </row>
    <row r="23" spans="1:4" x14ac:dyDescent="0.25">
      <c r="A23" s="2" t="s">
        <v>35</v>
      </c>
      <c r="B23" s="15"/>
      <c r="C23" s="15"/>
      <c r="D23" s="15"/>
    </row>
    <row r="24" spans="1:4" x14ac:dyDescent="0.25">
      <c r="A24" s="1"/>
      <c r="B24" s="6"/>
      <c r="C24" s="6"/>
      <c r="D24" s="6"/>
    </row>
    <row r="25" spans="1:4" x14ac:dyDescent="0.25">
      <c r="A25" s="1"/>
      <c r="B25" s="6"/>
      <c r="C25" s="6"/>
      <c r="D25" s="6"/>
    </row>
    <row r="26" spans="1:4" x14ac:dyDescent="0.25">
      <c r="A26" s="9"/>
      <c r="B26" s="6"/>
      <c r="C26" s="6"/>
      <c r="D26" s="6"/>
    </row>
    <row r="27" spans="1:4" x14ac:dyDescent="0.25">
      <c r="A27" s="6"/>
      <c r="B27" s="6"/>
      <c r="C27" s="6"/>
      <c r="D27" s="6"/>
    </row>
    <row r="28" spans="1:4" x14ac:dyDescent="0.25">
      <c r="A28" s="22" t="s">
        <v>31</v>
      </c>
      <c r="B28" s="6"/>
      <c r="C28" s="129"/>
      <c r="D28" s="129"/>
    </row>
    <row r="29" spans="1:4" x14ac:dyDescent="0.25">
      <c r="A29" s="6"/>
      <c r="B29" s="18"/>
      <c r="C29" s="115"/>
      <c r="D29" s="115"/>
    </row>
    <row r="30" spans="1:4" x14ac:dyDescent="0.25">
      <c r="A30" s="6"/>
      <c r="B30" s="18"/>
      <c r="C30" s="18"/>
      <c r="D30" s="18"/>
    </row>
    <row r="31" spans="1:4" x14ac:dyDescent="0.25">
      <c r="A31" s="6"/>
      <c r="B31" s="6"/>
      <c r="C31" s="18"/>
      <c r="D31" s="18"/>
    </row>
    <row r="32" spans="1:4" ht="17.25" x14ac:dyDescent="0.25">
      <c r="A32" s="16"/>
      <c r="B32" s="3"/>
      <c r="C32" s="3"/>
      <c r="D32" s="3"/>
    </row>
    <row r="33" spans="1:4" ht="21" customHeight="1" x14ac:dyDescent="0.25">
      <c r="A33" s="17"/>
      <c r="B33" s="3"/>
      <c r="C33" s="125"/>
      <c r="D33" s="125"/>
    </row>
    <row r="34" spans="1:4" x14ac:dyDescent="0.25">
      <c r="C34" s="124" t="s">
        <v>47</v>
      </c>
      <c r="D34" s="124"/>
    </row>
    <row r="35" spans="1:4" ht="26.45" customHeight="1" x14ac:dyDescent="0.25">
      <c r="C35" s="115" t="s">
        <v>46</v>
      </c>
      <c r="D35" s="115"/>
    </row>
    <row r="41" spans="1:4" x14ac:dyDescent="0.25">
      <c r="A41" s="17" t="s">
        <v>32</v>
      </c>
    </row>
  </sheetData>
  <mergeCells count="15">
    <mergeCell ref="C34:D34"/>
    <mergeCell ref="C35:D35"/>
    <mergeCell ref="C33:D33"/>
    <mergeCell ref="B15:D15"/>
    <mergeCell ref="B16:D16"/>
    <mergeCell ref="C28:D28"/>
    <mergeCell ref="C1:D2"/>
    <mergeCell ref="A4:D4"/>
    <mergeCell ref="C29:D29"/>
    <mergeCell ref="A6:D6"/>
    <mergeCell ref="B11:D11"/>
    <mergeCell ref="B12:D12"/>
    <mergeCell ref="B13:D13"/>
    <mergeCell ref="B14:D14"/>
    <mergeCell ref="A7:D8"/>
  </mergeCells>
  <pageMargins left="0.39370078740157483" right="0.39370078740157483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č.1a - č.2a</vt:lpstr>
      <vt:lpstr>Príloha č.1b - č.2b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2024-11-15T18:43:42Z</cp:lastPrinted>
  <dcterms:created xsi:type="dcterms:W3CDTF">2015-06-05T18:19:34Z</dcterms:created>
  <dcterms:modified xsi:type="dcterms:W3CDTF">2026-07-07T08:14:17Z</dcterms:modified>
</cp:coreProperties>
</file>