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O\Fondy\Fondy 2021-27\Výzva 07SPP2026 73.04 Produktívne investície v PP\FIRMY\Liaharenský podnik Nitra\PHZ pre LP Nitra\PHZ Digitalizácia\"/>
    </mc:Choice>
  </mc:AlternateContent>
  <xr:revisionPtr revIDLastSave="0" documentId="13_ncr:1_{50C1BDAB-9894-4465-9D4C-2E59EB5FC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1" l="1"/>
  <c r="E38" i="1"/>
  <c r="E31" i="1"/>
  <c r="E25" i="1"/>
  <c r="E73" i="1"/>
  <c r="E66" i="1"/>
  <c r="E61" i="1"/>
  <c r="E55" i="1"/>
  <c r="E49" i="1"/>
  <c r="E44" i="1"/>
  <c r="E76" i="1" l="1"/>
  <c r="E77" i="1" l="1"/>
</calcChain>
</file>

<file path=xl/sharedStrings.xml><?xml version="1.0" encoding="utf-8"?>
<sst xmlns="http://schemas.openxmlformats.org/spreadsheetml/2006/main" count="80" uniqueCount="67">
  <si>
    <t>Popis zariadnia</t>
  </si>
  <si>
    <t xml:space="preserve">Riadenie, ovládanie a monitorovanie hál </t>
  </si>
  <si>
    <t xml:space="preserve">Riadiaci systém + display + moduly VV </t>
  </si>
  <si>
    <t xml:space="preserve">Snímač teplota + vlhkosť </t>
  </si>
  <si>
    <t xml:space="preserve">Havarijný termostat </t>
  </si>
  <si>
    <t xml:space="preserve">Snímač teploty IP65 </t>
  </si>
  <si>
    <t xml:space="preserve">Snímač CO2 </t>
  </si>
  <si>
    <t xml:space="preserve">Inštalačný materiál </t>
  </si>
  <si>
    <t xml:space="preserve">Káble vrátane komunikácie </t>
  </si>
  <si>
    <t>Montáž</t>
  </si>
  <si>
    <t>Množstvo</t>
  </si>
  <si>
    <r>
      <t xml:space="preserve">Cena spolu bez DPH </t>
    </r>
    <r>
      <rPr>
        <sz val="11"/>
        <color theme="1"/>
        <rFont val="Calibri"/>
        <family val="2"/>
        <charset val="238"/>
      </rPr>
      <t>[</t>
    </r>
    <r>
      <rPr>
        <sz val="11"/>
        <color theme="1"/>
        <rFont val="Calibri"/>
        <family val="2"/>
        <charset val="238"/>
        <scheme val="minor"/>
      </rPr>
      <t>EUR</t>
    </r>
    <r>
      <rPr>
        <sz val="11"/>
        <color theme="1"/>
        <rFont val="Calibri"/>
        <family val="2"/>
        <charset val="238"/>
      </rPr>
      <t>]</t>
    </r>
  </si>
  <si>
    <t>Cena celkom bez DPH   [EUR]</t>
  </si>
  <si>
    <t xml:space="preserve">GSM modem s príslušenstvom </t>
  </si>
  <si>
    <t xml:space="preserve">Riadiaci systém + display </t>
  </si>
  <si>
    <t xml:space="preserve">Prepojenie hál, dieselagregátu a rozvodne </t>
  </si>
  <si>
    <t xml:space="preserve">Prevodník MODBUS </t>
  </si>
  <si>
    <t xml:space="preserve">Tenzometrické snímače s uložením </t>
  </si>
  <si>
    <t xml:space="preserve">Inštalančná krabica IP65 + nerez strieška </t>
  </si>
  <si>
    <t>Prepäťová ochrana</t>
  </si>
  <si>
    <t xml:space="preserve">Váhy pre hydinu </t>
  </si>
  <si>
    <t>Nášľapná plošina s reg, tyčou – nerez</t>
  </si>
  <si>
    <t xml:space="preserve">Prevodník </t>
  </si>
  <si>
    <t xml:space="preserve">Snímač 50Kg s krabicou </t>
  </si>
  <si>
    <t xml:space="preserve">Riadenie a monitorovanie zberu vajec </t>
  </si>
  <si>
    <t xml:space="preserve">Systém pre riadenie a monitorovanie </t>
  </si>
  <si>
    <t xml:space="preserve">Snímače počtu vajec s prevodníkom </t>
  </si>
  <si>
    <t xml:space="preserve">Alarmový systém  hál </t>
  </si>
  <si>
    <t xml:space="preserve">Softvér </t>
  </si>
  <si>
    <t>Monitorovanie dodávky elektrickej energie</t>
  </si>
  <si>
    <t xml:space="preserve">Riadiaci systém kompletný - VV modul </t>
  </si>
  <si>
    <t>Rozšírenie na meranie el. energie v halách</t>
  </si>
  <si>
    <t xml:space="preserve">Monitorovanie chodu dieselagregátu </t>
  </si>
  <si>
    <t xml:space="preserve">Softvér pre riadenie a monitorovanie hál </t>
  </si>
  <si>
    <t>Softvér pre alarmový systém s</t>
  </si>
  <si>
    <t xml:space="preserve">Softvér na zber vajec </t>
  </si>
  <si>
    <t>Vizualizácia a diaľkový dohľad farmy</t>
  </si>
  <si>
    <t>Dokumentácia a ostatné dodávky</t>
  </si>
  <si>
    <t>Projektová dokumentácia</t>
  </si>
  <si>
    <t xml:space="preserve">Východisková revízia </t>
  </si>
  <si>
    <t>Doprava</t>
  </si>
  <si>
    <t>Váženie síl na kŕmne zmesi -  6ks</t>
  </si>
  <si>
    <t>Snímač krmiva v násypke a na krmnej línii</t>
  </si>
  <si>
    <t xml:space="preserve">Snímač spotreby vody na hale </t>
  </si>
  <si>
    <t>Ochrana chovu a produkcie</t>
  </si>
  <si>
    <t>Hardvér videoanalytického zabezpečovacieho systému</t>
  </si>
  <si>
    <t>Vytvorenie uzlových bodov pre systém IT a CCTV</t>
  </si>
  <si>
    <t>Štrukturovaná kabeláž IT a CCTV systémov</t>
  </si>
  <si>
    <t>Inštalačný, upínací a kotviaci materiál</t>
  </si>
  <si>
    <t>Montáž, odborné skúšky a dopravné náklady</t>
  </si>
  <si>
    <t>DPH</t>
  </si>
  <si>
    <t xml:space="preserve">Cena celkom s DPH </t>
  </si>
  <si>
    <t xml:space="preserve">Cena dodávky celkom bez DPH   </t>
  </si>
  <si>
    <t xml:space="preserve">Uchádzač predložením ponuky deklaruje, že ním ponúkaný tovar spĺňa tu uvádzané požiadavky a parametre na predmet zákazky. V prípade,ž e niektorý z technických parametrov odkazuje  na konkrétny typ produktu, je možné ponúknuť jeho ekvivalent za podmienky dodržania minimálnych požadovaných parametrov na predmet zákazky. </t>
  </si>
  <si>
    <t>Obstarávateľ:  Liaharenský podnik Nitra, a.s.     Nitra – Párovské Háje 949 01 Nitra, IČO: 00199010</t>
  </si>
  <si>
    <t xml:space="preserve">Uchádzač: </t>
  </si>
  <si>
    <t>Názov</t>
  </si>
  <si>
    <t>Sídlo</t>
  </si>
  <si>
    <t>IČO:</t>
  </si>
  <si>
    <t>Platca DPH</t>
  </si>
  <si>
    <t xml:space="preserve">áno / nie </t>
  </si>
  <si>
    <t xml:space="preserve">Kontakt </t>
  </si>
  <si>
    <t>Meno a priezvisko  štatutárneho zástupcu:</t>
  </si>
  <si>
    <t xml:space="preserve">Podpis a pečiatka </t>
  </si>
  <si>
    <t>Miesto a dátum podpisu</t>
  </si>
  <si>
    <t>Riadiaci a monitorovací systém chovu nosníc – Farma Svätý Peter</t>
  </si>
  <si>
    <t xml:space="preserve">Formulár cenovej ponuky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</si>
</sst>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6" tint="-0.249977111117893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2" applyNumberFormat="0" applyFont="0" applyAlignment="0" applyProtection="0"/>
  </cellStyleXfs>
  <cellXfs count="108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4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justify" vertical="center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4" fontId="6" fillId="0" borderId="5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14" xfId="0" applyNumberFormat="1" applyFont="1" applyBorder="1" applyAlignment="1">
      <alignment horizontal="right" vertical="center"/>
    </xf>
    <xf numFmtId="4" fontId="8" fillId="0" borderId="5" xfId="3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4" fontId="8" fillId="0" borderId="27" xfId="3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8" fillId="0" borderId="0" xfId="3" applyNumberFormat="1" applyFont="1" applyFill="1" applyBorder="1" applyAlignment="1">
      <alignment horizontal="right" vertical="center"/>
    </xf>
    <xf numFmtId="4" fontId="14" fillId="3" borderId="29" xfId="2" applyNumberFormat="1" applyFont="1" applyBorder="1" applyAlignment="1">
      <alignment horizontal="right" vertical="center" wrapText="1"/>
    </xf>
    <xf numFmtId="4" fontId="13" fillId="3" borderId="30" xfId="2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/>
    <xf numFmtId="0" fontId="11" fillId="0" borderId="22" xfId="0" applyFont="1" applyBorder="1" applyAlignment="1">
      <alignment vertical="center" wrapText="1"/>
    </xf>
    <xf numFmtId="0" fontId="5" fillId="3" borderId="28" xfId="2" applyFont="1" applyBorder="1" applyAlignment="1">
      <alignment vertical="center" wrapText="1"/>
    </xf>
    <xf numFmtId="0" fontId="6" fillId="5" borderId="9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4" fontId="5" fillId="5" borderId="3" xfId="3" applyNumberFormat="1" applyFont="1" applyFill="1" applyBorder="1" applyAlignment="1">
      <alignment horizontal="right" vertical="center"/>
    </xf>
    <xf numFmtId="0" fontId="7" fillId="5" borderId="9" xfId="0" applyFont="1" applyFill="1" applyBorder="1" applyAlignment="1">
      <alignment vertical="center"/>
    </xf>
    <xf numFmtId="0" fontId="7" fillId="5" borderId="21" xfId="0" applyFont="1" applyFill="1" applyBorder="1" applyAlignment="1">
      <alignment vertical="center"/>
    </xf>
    <xf numFmtId="4" fontId="8" fillId="5" borderId="3" xfId="3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6" borderId="22" xfId="0" applyFont="1" applyFill="1" applyBorder="1" applyAlignment="1">
      <alignment horizontal="center" wrapText="1"/>
    </xf>
    <xf numFmtId="0" fontId="10" fillId="6" borderId="23" xfId="0" applyFont="1" applyFill="1" applyBorder="1" applyAlignment="1">
      <alignment horizontal="center" wrapText="1"/>
    </xf>
    <xf numFmtId="0" fontId="15" fillId="6" borderId="23" xfId="0" applyFont="1" applyFill="1" applyBorder="1"/>
    <xf numFmtId="0" fontId="15" fillId="6" borderId="24" xfId="0" applyFont="1" applyFill="1" applyBorder="1"/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17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5" fillId="2" borderId="15" xfId="1" applyFont="1" applyBorder="1" applyAlignment="1">
      <alignment horizontal="center" vertical="center" wrapText="1"/>
    </xf>
    <xf numFmtId="0" fontId="5" fillId="2" borderId="16" xfId="1" applyFont="1" applyBorder="1" applyAlignment="1">
      <alignment horizontal="center" vertical="center" wrapText="1"/>
    </xf>
    <xf numFmtId="0" fontId="5" fillId="2" borderId="17" xfId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6" borderId="15" xfId="0" applyFont="1" applyFill="1" applyBorder="1" applyAlignment="1">
      <alignment horizontal="center" wrapText="1"/>
    </xf>
    <xf numFmtId="0" fontId="10" fillId="6" borderId="16" xfId="0" applyFont="1" applyFill="1" applyBorder="1" applyAlignment="1">
      <alignment horizontal="center" wrapText="1"/>
    </xf>
    <xf numFmtId="0" fontId="10" fillId="6" borderId="17" xfId="0" applyFont="1" applyFill="1" applyBorder="1" applyAlignment="1">
      <alignment horizontal="center" wrapText="1"/>
    </xf>
    <xf numFmtId="0" fontId="10" fillId="7" borderId="15" xfId="0" applyFont="1" applyFill="1" applyBorder="1" applyAlignment="1">
      <alignment horizontal="left" wrapText="1"/>
    </xf>
    <xf numFmtId="0" fontId="10" fillId="7" borderId="16" xfId="0" applyFont="1" applyFill="1" applyBorder="1" applyAlignment="1">
      <alignment horizontal="left" wrapText="1"/>
    </xf>
    <xf numFmtId="0" fontId="10" fillId="7" borderId="17" xfId="0" applyFont="1" applyFill="1" applyBorder="1" applyAlignment="1">
      <alignment horizontal="left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4" xfId="0" applyBorder="1" applyAlignment="1">
      <alignment horizontal="center" wrapText="1"/>
    </xf>
    <xf numFmtId="0" fontId="5" fillId="2" borderId="18" xfId="1" applyFont="1" applyBorder="1" applyAlignment="1">
      <alignment horizontal="center" vertical="center" wrapText="1"/>
    </xf>
    <xf numFmtId="0" fontId="5" fillId="2" borderId="19" xfId="1" applyFont="1" applyBorder="1" applyAlignment="1">
      <alignment horizontal="center" vertical="center" wrapText="1"/>
    </xf>
    <xf numFmtId="0" fontId="5" fillId="2" borderId="20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6" fillId="0" borderId="15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16" fillId="0" borderId="17" xfId="0" applyFont="1" applyBorder="1" applyAlignment="1">
      <alignment horizontal="left" wrapText="1"/>
    </xf>
    <xf numFmtId="0" fontId="13" fillId="2" borderId="15" xfId="1" applyFont="1" applyBorder="1" applyAlignment="1">
      <alignment horizontal="center" vertical="center" wrapText="1"/>
    </xf>
    <xf numFmtId="0" fontId="13" fillId="2" borderId="16" xfId="1" applyFont="1" applyBorder="1" applyAlignment="1">
      <alignment horizontal="center" vertical="center" wrapText="1"/>
    </xf>
    <xf numFmtId="0" fontId="13" fillId="2" borderId="17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36" xfId="0" applyBorder="1" applyAlignment="1">
      <alignment horizontal="left"/>
    </xf>
  </cellXfs>
  <cellStyles count="4">
    <cellStyle name="Dobrá" xfId="1" builtinId="26"/>
    <cellStyle name="Normálna" xfId="0" builtinId="0"/>
    <cellStyle name="Poznámka" xfId="3" builtinId="10"/>
    <cellStyle name="Zlá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7" workbookViewId="0">
      <selection activeCell="I12" sqref="I12"/>
    </sheetView>
  </sheetViews>
  <sheetFormatPr defaultRowHeight="15" x14ac:dyDescent="0.25"/>
  <cols>
    <col min="1" max="1" width="4.5703125" customWidth="1"/>
    <col min="2" max="2" width="11.140625" customWidth="1"/>
    <col min="3" max="3" width="38.7109375" customWidth="1"/>
    <col min="4" max="4" width="9.7109375" customWidth="1"/>
    <col min="5" max="5" width="18.7109375" customWidth="1"/>
  </cols>
  <sheetData>
    <row r="1" spans="1:5" ht="15.75" thickBot="1" x14ac:dyDescent="0.3">
      <c r="B1" s="107" t="s">
        <v>66</v>
      </c>
      <c r="C1" s="107"/>
    </row>
    <row r="2" spans="1:5" ht="55.5" customHeight="1" thickBot="1" x14ac:dyDescent="0.4">
      <c r="B2" s="61" t="s">
        <v>65</v>
      </c>
      <c r="C2" s="62"/>
      <c r="D2" s="62"/>
      <c r="E2" s="63"/>
    </row>
    <row r="3" spans="1:5" ht="15" customHeight="1" thickBot="1" x14ac:dyDescent="0.3">
      <c r="B3" s="52"/>
      <c r="C3" s="53"/>
      <c r="D3" s="53"/>
      <c r="E3" s="53"/>
    </row>
    <row r="4" spans="1:5" ht="39" customHeight="1" thickBot="1" x14ac:dyDescent="0.3">
      <c r="B4" s="76" t="s">
        <v>54</v>
      </c>
      <c r="C4" s="77"/>
      <c r="D4" s="77"/>
      <c r="E4" s="78"/>
    </row>
    <row r="5" spans="1:5" ht="15" customHeight="1" thickBot="1" x14ac:dyDescent="0.3">
      <c r="B5" s="52"/>
      <c r="C5" s="53"/>
      <c r="D5" s="53"/>
      <c r="E5" s="53"/>
    </row>
    <row r="6" spans="1:5" ht="15" customHeight="1" thickBot="1" x14ac:dyDescent="0.3">
      <c r="B6" s="79" t="s">
        <v>55</v>
      </c>
      <c r="C6" s="80"/>
      <c r="D6" s="80"/>
      <c r="E6" s="81"/>
    </row>
    <row r="7" spans="1:5" ht="15" customHeight="1" x14ac:dyDescent="0.25">
      <c r="B7" s="54" t="s">
        <v>56</v>
      </c>
      <c r="C7" s="82"/>
      <c r="D7" s="83"/>
      <c r="E7" s="84"/>
    </row>
    <row r="8" spans="1:5" ht="15" customHeight="1" x14ac:dyDescent="0.25">
      <c r="B8" s="55" t="s">
        <v>57</v>
      </c>
      <c r="C8" s="85"/>
      <c r="D8" s="86"/>
      <c r="E8" s="87"/>
    </row>
    <row r="9" spans="1:5" ht="15" customHeight="1" x14ac:dyDescent="0.25">
      <c r="B9" s="55" t="s">
        <v>58</v>
      </c>
      <c r="C9" s="85"/>
      <c r="D9" s="86"/>
      <c r="E9" s="87"/>
    </row>
    <row r="10" spans="1:5" ht="15" customHeight="1" x14ac:dyDescent="0.25">
      <c r="B10" s="56" t="s">
        <v>59</v>
      </c>
      <c r="C10" s="94" t="s">
        <v>60</v>
      </c>
      <c r="D10" s="95"/>
      <c r="E10" s="96"/>
    </row>
    <row r="11" spans="1:5" ht="17.25" customHeight="1" thickBot="1" x14ac:dyDescent="0.3">
      <c r="B11" s="57" t="s">
        <v>61</v>
      </c>
      <c r="C11" s="97"/>
      <c r="D11" s="98"/>
      <c r="E11" s="99"/>
    </row>
    <row r="12" spans="1:5" ht="14.25" customHeight="1" thickBot="1" x14ac:dyDescent="0.3"/>
    <row r="13" spans="1:5" ht="30" customHeight="1" thickBot="1" x14ac:dyDescent="0.3">
      <c r="B13" s="6"/>
      <c r="C13" s="1" t="s">
        <v>0</v>
      </c>
      <c r="D13" s="2" t="s">
        <v>10</v>
      </c>
      <c r="E13" s="3" t="s">
        <v>11</v>
      </c>
    </row>
    <row r="14" spans="1:5" ht="12" customHeight="1" x14ac:dyDescent="0.25">
      <c r="A14" s="23"/>
      <c r="B14" s="67">
        <v>1</v>
      </c>
      <c r="C14" s="88" t="s">
        <v>1</v>
      </c>
      <c r="D14" s="89"/>
      <c r="E14" s="90"/>
    </row>
    <row r="15" spans="1:5" ht="12" customHeight="1" x14ac:dyDescent="0.25">
      <c r="A15" s="23"/>
      <c r="B15" s="68"/>
      <c r="C15" s="7" t="s">
        <v>2</v>
      </c>
      <c r="D15" s="8">
        <v>3</v>
      </c>
      <c r="E15" s="24">
        <v>0</v>
      </c>
    </row>
    <row r="16" spans="1:5" ht="12" customHeight="1" x14ac:dyDescent="0.25">
      <c r="A16" s="23"/>
      <c r="B16" s="68"/>
      <c r="C16" s="7" t="s">
        <v>3</v>
      </c>
      <c r="D16" s="8">
        <v>4</v>
      </c>
      <c r="E16" s="24">
        <v>0</v>
      </c>
    </row>
    <row r="17" spans="1:11" ht="12" customHeight="1" x14ac:dyDescent="0.25">
      <c r="A17" s="23"/>
      <c r="B17" s="68"/>
      <c r="C17" s="7" t="s">
        <v>4</v>
      </c>
      <c r="D17" s="8">
        <v>3</v>
      </c>
      <c r="E17" s="24">
        <v>0</v>
      </c>
    </row>
    <row r="18" spans="1:11" ht="12" customHeight="1" x14ac:dyDescent="0.25">
      <c r="A18" s="23"/>
      <c r="B18" s="68"/>
      <c r="C18" s="7" t="s">
        <v>5</v>
      </c>
      <c r="D18" s="8">
        <v>7</v>
      </c>
      <c r="E18" s="24">
        <v>0</v>
      </c>
      <c r="K18" s="5"/>
    </row>
    <row r="19" spans="1:11" ht="12" customHeight="1" x14ac:dyDescent="0.25">
      <c r="A19" s="23"/>
      <c r="B19" s="68"/>
      <c r="C19" s="7" t="s">
        <v>6</v>
      </c>
      <c r="D19" s="8">
        <v>3</v>
      </c>
      <c r="E19" s="24">
        <v>0</v>
      </c>
      <c r="G19" s="22"/>
    </row>
    <row r="20" spans="1:11" ht="12" customHeight="1" x14ac:dyDescent="0.25">
      <c r="A20" s="23"/>
      <c r="B20" s="68"/>
      <c r="C20" s="7" t="s">
        <v>42</v>
      </c>
      <c r="D20" s="8">
        <v>30</v>
      </c>
      <c r="E20" s="24">
        <v>0</v>
      </c>
    </row>
    <row r="21" spans="1:11" ht="12" customHeight="1" x14ac:dyDescent="0.25">
      <c r="A21" s="23"/>
      <c r="B21" s="68"/>
      <c r="C21" s="7" t="s">
        <v>43</v>
      </c>
      <c r="D21" s="8">
        <v>3</v>
      </c>
      <c r="E21" s="24">
        <v>0</v>
      </c>
    </row>
    <row r="22" spans="1:11" ht="12" customHeight="1" x14ac:dyDescent="0.25">
      <c r="A22" s="23"/>
      <c r="B22" s="68"/>
      <c r="C22" s="7" t="s">
        <v>7</v>
      </c>
      <c r="D22" s="8">
        <v>3</v>
      </c>
      <c r="E22" s="24">
        <v>0</v>
      </c>
    </row>
    <row r="23" spans="1:11" ht="12" customHeight="1" x14ac:dyDescent="0.25">
      <c r="A23" s="23"/>
      <c r="B23" s="68"/>
      <c r="C23" s="7" t="s">
        <v>8</v>
      </c>
      <c r="D23" s="8">
        <v>1</v>
      </c>
      <c r="E23" s="24">
        <v>0</v>
      </c>
    </row>
    <row r="24" spans="1:11" ht="12" customHeight="1" thickBot="1" x14ac:dyDescent="0.3">
      <c r="A24" s="23"/>
      <c r="B24" s="68"/>
      <c r="C24" s="9" t="s">
        <v>9</v>
      </c>
      <c r="D24" s="10">
        <v>1</v>
      </c>
      <c r="E24" s="25">
        <v>0</v>
      </c>
    </row>
    <row r="25" spans="1:11" ht="12" customHeight="1" thickBot="1" x14ac:dyDescent="0.3">
      <c r="A25" s="23"/>
      <c r="B25" s="69"/>
      <c r="C25" s="46" t="s">
        <v>12</v>
      </c>
      <c r="D25" s="47"/>
      <c r="E25" s="48">
        <f>E15+E16+E17+E18+E19+E20+E21+E22+E23+E24</f>
        <v>0</v>
      </c>
    </row>
    <row r="26" spans="1:11" ht="12" customHeight="1" thickBot="1" x14ac:dyDescent="0.3">
      <c r="A26" s="23"/>
      <c r="B26" s="67">
        <v>2</v>
      </c>
      <c r="C26" s="64" t="s">
        <v>27</v>
      </c>
      <c r="D26" s="65"/>
      <c r="E26" s="66"/>
    </row>
    <row r="27" spans="1:11" ht="12" customHeight="1" x14ac:dyDescent="0.25">
      <c r="A27" s="23"/>
      <c r="B27" s="68"/>
      <c r="C27" s="11" t="s">
        <v>14</v>
      </c>
      <c r="D27" s="12">
        <v>1</v>
      </c>
      <c r="E27" s="26">
        <v>0</v>
      </c>
    </row>
    <row r="28" spans="1:11" ht="12" customHeight="1" x14ac:dyDescent="0.25">
      <c r="A28" s="23"/>
      <c r="B28" s="68"/>
      <c r="C28" s="7" t="s">
        <v>15</v>
      </c>
      <c r="D28" s="8">
        <v>1</v>
      </c>
      <c r="E28" s="24">
        <v>0</v>
      </c>
    </row>
    <row r="29" spans="1:11" ht="12" customHeight="1" x14ac:dyDescent="0.25">
      <c r="A29" s="23"/>
      <c r="B29" s="68"/>
      <c r="C29" s="7" t="s">
        <v>13</v>
      </c>
      <c r="D29" s="8">
        <v>2</v>
      </c>
      <c r="E29" s="24">
        <v>0</v>
      </c>
    </row>
    <row r="30" spans="1:11" ht="12" customHeight="1" thickBot="1" x14ac:dyDescent="0.3">
      <c r="A30" s="23"/>
      <c r="B30" s="68"/>
      <c r="C30" s="9" t="s">
        <v>9</v>
      </c>
      <c r="D30" s="10">
        <v>1</v>
      </c>
      <c r="E30" s="25">
        <v>0</v>
      </c>
    </row>
    <row r="31" spans="1:11" ht="12" customHeight="1" thickBot="1" x14ac:dyDescent="0.3">
      <c r="A31" s="23"/>
      <c r="B31" s="69"/>
      <c r="C31" s="46" t="s">
        <v>12</v>
      </c>
      <c r="D31" s="47"/>
      <c r="E31" s="48">
        <f>E27+E28+E29+E30</f>
        <v>0</v>
      </c>
    </row>
    <row r="32" spans="1:11" ht="12" customHeight="1" thickBot="1" x14ac:dyDescent="0.3">
      <c r="A32" s="23"/>
      <c r="B32" s="70">
        <v>3</v>
      </c>
      <c r="C32" s="64" t="s">
        <v>41</v>
      </c>
      <c r="D32" s="65"/>
      <c r="E32" s="66"/>
    </row>
    <row r="33" spans="1:8" ht="12" customHeight="1" x14ac:dyDescent="0.25">
      <c r="A33" s="23"/>
      <c r="B33" s="71"/>
      <c r="C33" s="11" t="s">
        <v>16</v>
      </c>
      <c r="D33" s="12">
        <v>6</v>
      </c>
      <c r="E33" s="26">
        <v>0</v>
      </c>
    </row>
    <row r="34" spans="1:8" ht="12" customHeight="1" x14ac:dyDescent="0.25">
      <c r="A34" s="23"/>
      <c r="B34" s="71"/>
      <c r="C34" s="7" t="s">
        <v>17</v>
      </c>
      <c r="D34" s="8">
        <v>24</v>
      </c>
      <c r="E34" s="24">
        <v>0</v>
      </c>
    </row>
    <row r="35" spans="1:8" ht="12" customHeight="1" x14ac:dyDescent="0.25">
      <c r="A35" s="23"/>
      <c r="B35" s="71"/>
      <c r="C35" s="7" t="s">
        <v>18</v>
      </c>
      <c r="D35" s="8">
        <v>6</v>
      </c>
      <c r="E35" s="24">
        <v>0</v>
      </c>
    </row>
    <row r="36" spans="1:8" ht="12" customHeight="1" x14ac:dyDescent="0.25">
      <c r="A36" s="23"/>
      <c r="B36" s="71"/>
      <c r="C36" s="7" t="s">
        <v>19</v>
      </c>
      <c r="D36" s="8">
        <v>3</v>
      </c>
      <c r="E36" s="24">
        <v>0</v>
      </c>
    </row>
    <row r="37" spans="1:8" ht="12" customHeight="1" thickBot="1" x14ac:dyDescent="0.3">
      <c r="A37" s="23"/>
      <c r="B37" s="71"/>
      <c r="C37" s="9" t="s">
        <v>9</v>
      </c>
      <c r="D37" s="10">
        <v>1</v>
      </c>
      <c r="E37" s="25">
        <v>0</v>
      </c>
    </row>
    <row r="38" spans="1:8" ht="12" customHeight="1" thickBot="1" x14ac:dyDescent="0.3">
      <c r="A38" s="23"/>
      <c r="B38" s="72"/>
      <c r="C38" s="46" t="s">
        <v>12</v>
      </c>
      <c r="D38" s="47"/>
      <c r="E38" s="48">
        <f>E33+E34+E35+E36+E37</f>
        <v>0</v>
      </c>
    </row>
    <row r="39" spans="1:8" ht="12" customHeight="1" thickBot="1" x14ac:dyDescent="0.3">
      <c r="A39" s="23"/>
      <c r="B39" s="70">
        <v>4</v>
      </c>
      <c r="C39" s="64" t="s">
        <v>20</v>
      </c>
      <c r="D39" s="65"/>
      <c r="E39" s="66"/>
    </row>
    <row r="40" spans="1:8" ht="12" customHeight="1" x14ac:dyDescent="0.25">
      <c r="A40" s="23"/>
      <c r="B40" s="71"/>
      <c r="C40" s="13" t="s">
        <v>21</v>
      </c>
      <c r="D40" s="14">
        <v>6</v>
      </c>
      <c r="E40" s="27">
        <v>0</v>
      </c>
    </row>
    <row r="41" spans="1:8" ht="12" customHeight="1" x14ac:dyDescent="0.25">
      <c r="A41" s="23"/>
      <c r="B41" s="71"/>
      <c r="C41" s="15" t="s">
        <v>23</v>
      </c>
      <c r="D41" s="16">
        <v>6</v>
      </c>
      <c r="E41" s="28">
        <v>0</v>
      </c>
    </row>
    <row r="42" spans="1:8" ht="12" customHeight="1" x14ac:dyDescent="0.25">
      <c r="A42" s="23"/>
      <c r="B42" s="71"/>
      <c r="C42" s="15" t="s">
        <v>22</v>
      </c>
      <c r="D42" s="16">
        <v>6</v>
      </c>
      <c r="E42" s="28">
        <v>0</v>
      </c>
    </row>
    <row r="43" spans="1:8" ht="12" customHeight="1" thickBot="1" x14ac:dyDescent="0.3">
      <c r="A43" s="23"/>
      <c r="B43" s="71"/>
      <c r="C43" s="17" t="s">
        <v>9</v>
      </c>
      <c r="D43" s="18">
        <v>1</v>
      </c>
      <c r="E43" s="29">
        <v>0</v>
      </c>
      <c r="H43">
        <v>0</v>
      </c>
    </row>
    <row r="44" spans="1:8" ht="12" customHeight="1" thickBot="1" x14ac:dyDescent="0.3">
      <c r="A44" s="23"/>
      <c r="B44" s="72"/>
      <c r="C44" s="49" t="s">
        <v>12</v>
      </c>
      <c r="D44" s="50"/>
      <c r="E44" s="51">
        <f>E40+E41+E42+E43</f>
        <v>0</v>
      </c>
    </row>
    <row r="45" spans="1:8" ht="12" customHeight="1" thickBot="1" x14ac:dyDescent="0.3">
      <c r="A45" s="23"/>
      <c r="B45" s="73">
        <v>5</v>
      </c>
      <c r="C45" s="64" t="s">
        <v>24</v>
      </c>
      <c r="D45" s="65"/>
      <c r="E45" s="66"/>
    </row>
    <row r="46" spans="1:8" ht="12" customHeight="1" x14ac:dyDescent="0.25">
      <c r="A46" s="23"/>
      <c r="B46" s="74"/>
      <c r="C46" s="19" t="s">
        <v>25</v>
      </c>
      <c r="D46" s="14">
        <v>1</v>
      </c>
      <c r="E46" s="27">
        <v>0</v>
      </c>
    </row>
    <row r="47" spans="1:8" ht="12" customHeight="1" x14ac:dyDescent="0.25">
      <c r="A47" s="23"/>
      <c r="B47" s="74"/>
      <c r="C47" s="20" t="s">
        <v>26</v>
      </c>
      <c r="D47" s="8">
        <v>3</v>
      </c>
      <c r="E47" s="28">
        <v>0</v>
      </c>
    </row>
    <row r="48" spans="1:8" ht="12" customHeight="1" thickBot="1" x14ac:dyDescent="0.3">
      <c r="A48" s="23"/>
      <c r="B48" s="74"/>
      <c r="C48" s="21" t="s">
        <v>9</v>
      </c>
      <c r="D48" s="18">
        <v>1</v>
      </c>
      <c r="E48" s="29">
        <v>0</v>
      </c>
    </row>
    <row r="49" spans="1:5" ht="12" customHeight="1" thickBot="1" x14ac:dyDescent="0.3">
      <c r="A49" s="23"/>
      <c r="B49" s="75"/>
      <c r="C49" s="49" t="s">
        <v>12</v>
      </c>
      <c r="D49" s="50"/>
      <c r="E49" s="51">
        <f>E48+E47+E46</f>
        <v>0</v>
      </c>
    </row>
    <row r="50" spans="1:5" ht="12" customHeight="1" thickBot="1" x14ac:dyDescent="0.3">
      <c r="A50" s="23"/>
      <c r="B50" s="67">
        <v>6</v>
      </c>
      <c r="C50" s="64" t="s">
        <v>29</v>
      </c>
      <c r="D50" s="65"/>
      <c r="E50" s="66"/>
    </row>
    <row r="51" spans="1:5" ht="12" customHeight="1" x14ac:dyDescent="0.25">
      <c r="A51" s="23"/>
      <c r="B51" s="68"/>
      <c r="C51" s="19" t="s">
        <v>30</v>
      </c>
      <c r="D51" s="14">
        <v>1</v>
      </c>
      <c r="E51" s="27">
        <v>0</v>
      </c>
    </row>
    <row r="52" spans="1:5" ht="12" customHeight="1" x14ac:dyDescent="0.25">
      <c r="A52" s="23"/>
      <c r="B52" s="68"/>
      <c r="C52" s="20" t="s">
        <v>31</v>
      </c>
      <c r="D52" s="16">
        <v>3</v>
      </c>
      <c r="E52" s="28">
        <v>0</v>
      </c>
    </row>
    <row r="53" spans="1:5" ht="12" customHeight="1" x14ac:dyDescent="0.25">
      <c r="A53" s="23"/>
      <c r="B53" s="68"/>
      <c r="C53" s="20" t="s">
        <v>32</v>
      </c>
      <c r="D53" s="16">
        <v>1</v>
      </c>
      <c r="E53" s="28">
        <v>0</v>
      </c>
    </row>
    <row r="54" spans="1:5" ht="12" customHeight="1" thickBot="1" x14ac:dyDescent="0.3">
      <c r="A54" s="23"/>
      <c r="B54" s="68"/>
      <c r="C54" s="21" t="s">
        <v>9</v>
      </c>
      <c r="D54" s="18">
        <v>1</v>
      </c>
      <c r="E54" s="29">
        <v>0</v>
      </c>
    </row>
    <row r="55" spans="1:5" ht="12" customHeight="1" thickBot="1" x14ac:dyDescent="0.3">
      <c r="A55" s="23"/>
      <c r="B55" s="68"/>
      <c r="C55" s="49" t="s">
        <v>12</v>
      </c>
      <c r="D55" s="50"/>
      <c r="E55" s="51">
        <f>E51+E52+E53+E54</f>
        <v>0</v>
      </c>
    </row>
    <row r="56" spans="1:5" ht="12" customHeight="1" thickBot="1" x14ac:dyDescent="0.3">
      <c r="A56" s="23"/>
      <c r="B56" s="67">
        <v>7</v>
      </c>
      <c r="C56" s="64" t="s">
        <v>28</v>
      </c>
      <c r="D56" s="65"/>
      <c r="E56" s="66"/>
    </row>
    <row r="57" spans="1:5" ht="12" customHeight="1" x14ac:dyDescent="0.25">
      <c r="A57" s="23"/>
      <c r="B57" s="68"/>
      <c r="C57" s="13" t="s">
        <v>33</v>
      </c>
      <c r="D57" s="14">
        <v>1</v>
      </c>
      <c r="E57" s="27">
        <v>0</v>
      </c>
    </row>
    <row r="58" spans="1:5" ht="12" customHeight="1" x14ac:dyDescent="0.25">
      <c r="A58" s="23"/>
      <c r="B58" s="68"/>
      <c r="C58" s="15" t="s">
        <v>34</v>
      </c>
      <c r="D58" s="16">
        <v>1</v>
      </c>
      <c r="E58" s="28">
        <v>0</v>
      </c>
    </row>
    <row r="59" spans="1:5" ht="12" customHeight="1" x14ac:dyDescent="0.25">
      <c r="A59" s="23"/>
      <c r="B59" s="68"/>
      <c r="C59" s="15" t="s">
        <v>35</v>
      </c>
      <c r="D59" s="16">
        <v>1</v>
      </c>
      <c r="E59" s="28">
        <v>0</v>
      </c>
    </row>
    <row r="60" spans="1:5" ht="12" customHeight="1" thickBot="1" x14ac:dyDescent="0.3">
      <c r="A60" s="23"/>
      <c r="B60" s="68"/>
      <c r="C60" s="17" t="s">
        <v>36</v>
      </c>
      <c r="D60" s="18">
        <v>1</v>
      </c>
      <c r="E60" s="29">
        <v>0</v>
      </c>
    </row>
    <row r="61" spans="1:5" ht="12" customHeight="1" thickBot="1" x14ac:dyDescent="0.3">
      <c r="A61" s="23"/>
      <c r="B61" s="69"/>
      <c r="C61" s="49" t="s">
        <v>12</v>
      </c>
      <c r="D61" s="50"/>
      <c r="E61" s="51">
        <f>E57+E58+E59+E60</f>
        <v>0</v>
      </c>
    </row>
    <row r="62" spans="1:5" ht="12" customHeight="1" thickBot="1" x14ac:dyDescent="0.3">
      <c r="A62" s="23"/>
      <c r="B62" s="67">
        <v>8</v>
      </c>
      <c r="C62" s="64" t="s">
        <v>37</v>
      </c>
      <c r="D62" s="65"/>
      <c r="E62" s="66"/>
    </row>
    <row r="63" spans="1:5" ht="12" customHeight="1" x14ac:dyDescent="0.25">
      <c r="A63" s="23"/>
      <c r="B63" s="68"/>
      <c r="C63" s="13" t="s">
        <v>38</v>
      </c>
      <c r="D63" s="14">
        <v>1</v>
      </c>
      <c r="E63" s="27">
        <v>0</v>
      </c>
    </row>
    <row r="64" spans="1:5" ht="12" customHeight="1" x14ac:dyDescent="0.25">
      <c r="A64" s="23"/>
      <c r="B64" s="68"/>
      <c r="C64" s="15" t="s">
        <v>39</v>
      </c>
      <c r="D64" s="16">
        <v>1</v>
      </c>
      <c r="E64" s="28">
        <v>0</v>
      </c>
    </row>
    <row r="65" spans="1:5" ht="12" customHeight="1" thickBot="1" x14ac:dyDescent="0.3">
      <c r="A65" s="23"/>
      <c r="B65" s="68"/>
      <c r="C65" s="17" t="s">
        <v>40</v>
      </c>
      <c r="D65" s="18">
        <v>1</v>
      </c>
      <c r="E65" s="29">
        <v>0</v>
      </c>
    </row>
    <row r="66" spans="1:5" ht="12" customHeight="1" thickBot="1" x14ac:dyDescent="0.3">
      <c r="A66" s="23"/>
      <c r="B66" s="69"/>
      <c r="C66" s="49" t="s">
        <v>12</v>
      </c>
      <c r="D66" s="50"/>
      <c r="E66" s="51">
        <f>E63+E64+E65</f>
        <v>0</v>
      </c>
    </row>
    <row r="67" spans="1:5" ht="12" customHeight="1" thickBot="1" x14ac:dyDescent="0.3">
      <c r="A67" s="23"/>
      <c r="B67" s="67">
        <v>9</v>
      </c>
      <c r="C67" s="103" t="s">
        <v>44</v>
      </c>
      <c r="D67" s="104"/>
      <c r="E67" s="105"/>
    </row>
    <row r="68" spans="1:5" ht="12" customHeight="1" x14ac:dyDescent="0.25">
      <c r="A68" s="23"/>
      <c r="B68" s="71"/>
      <c r="C68" s="32" t="s">
        <v>45</v>
      </c>
      <c r="D68" s="33">
        <v>1</v>
      </c>
      <c r="E68" s="34">
        <v>0</v>
      </c>
    </row>
    <row r="69" spans="1:5" ht="12" customHeight="1" x14ac:dyDescent="0.25">
      <c r="A69" s="23"/>
      <c r="B69" s="71"/>
      <c r="C69" s="31" t="s">
        <v>46</v>
      </c>
      <c r="D69" s="16">
        <v>1</v>
      </c>
      <c r="E69" s="30">
        <v>0</v>
      </c>
    </row>
    <row r="70" spans="1:5" ht="12" customHeight="1" x14ac:dyDescent="0.25">
      <c r="A70" s="23"/>
      <c r="B70" s="71"/>
      <c r="C70" s="31" t="s">
        <v>47</v>
      </c>
      <c r="D70" s="16">
        <v>1</v>
      </c>
      <c r="E70" s="30">
        <v>0</v>
      </c>
    </row>
    <row r="71" spans="1:5" ht="12" customHeight="1" x14ac:dyDescent="0.25">
      <c r="A71" s="23"/>
      <c r="B71" s="71"/>
      <c r="C71" s="31" t="s">
        <v>48</v>
      </c>
      <c r="D71" s="16">
        <v>1</v>
      </c>
      <c r="E71" s="30">
        <v>0</v>
      </c>
    </row>
    <row r="72" spans="1:5" ht="12" customHeight="1" thickBot="1" x14ac:dyDescent="0.3">
      <c r="A72" s="23"/>
      <c r="B72" s="71"/>
      <c r="C72" s="31" t="s">
        <v>49</v>
      </c>
      <c r="D72" s="16">
        <v>1</v>
      </c>
      <c r="E72" s="30">
        <v>0</v>
      </c>
    </row>
    <row r="73" spans="1:5" ht="12" customHeight="1" thickBot="1" x14ac:dyDescent="0.3">
      <c r="A73" s="23"/>
      <c r="B73" s="106"/>
      <c r="C73" s="49" t="s">
        <v>12</v>
      </c>
      <c r="D73" s="50"/>
      <c r="E73" s="51">
        <f>E72+E71+E70+E69+E68</f>
        <v>0</v>
      </c>
    </row>
    <row r="74" spans="1:5" ht="12" customHeight="1" thickBot="1" x14ac:dyDescent="0.3">
      <c r="A74" s="23"/>
      <c r="B74" s="35"/>
      <c r="C74" s="36"/>
      <c r="D74" s="36"/>
      <c r="E74" s="37"/>
    </row>
    <row r="75" spans="1:5" ht="12" customHeight="1" x14ac:dyDescent="0.25">
      <c r="A75" s="23"/>
      <c r="B75" s="44"/>
      <c r="C75" s="45" t="s">
        <v>52</v>
      </c>
      <c r="D75" s="38"/>
      <c r="E75" s="39">
        <f>E25+E31+E38+E44+E49+E55+E61+E66+E73</f>
        <v>0</v>
      </c>
    </row>
    <row r="76" spans="1:5" x14ac:dyDescent="0.25">
      <c r="B76" s="40"/>
      <c r="C76" s="41" t="s">
        <v>50</v>
      </c>
      <c r="D76" s="41"/>
      <c r="E76" s="41">
        <f>(E75*1.23)-E75</f>
        <v>0</v>
      </c>
    </row>
    <row r="77" spans="1:5" x14ac:dyDescent="0.25">
      <c r="B77" s="42"/>
      <c r="C77" s="43" t="s">
        <v>51</v>
      </c>
      <c r="D77" s="43"/>
      <c r="E77" s="43">
        <f>E75*1.23</f>
        <v>0</v>
      </c>
    </row>
    <row r="78" spans="1:5" ht="15.75" thickBot="1" x14ac:dyDescent="0.3">
      <c r="C78" s="4"/>
      <c r="D78" s="4"/>
      <c r="E78" s="4"/>
    </row>
    <row r="79" spans="1:5" ht="75" customHeight="1" thickBot="1" x14ac:dyDescent="0.3">
      <c r="B79" s="100" t="s">
        <v>53</v>
      </c>
      <c r="C79" s="101"/>
      <c r="D79" s="101"/>
      <c r="E79" s="102"/>
    </row>
    <row r="80" spans="1:5" ht="15.75" thickBot="1" x14ac:dyDescent="0.3">
      <c r="C80" s="4"/>
      <c r="D80" s="4"/>
      <c r="E80" s="4"/>
    </row>
    <row r="81" spans="2:5" ht="51.75" thickBot="1" x14ac:dyDescent="0.3">
      <c r="B81" s="58" t="s">
        <v>62</v>
      </c>
      <c r="C81" s="91"/>
      <c r="D81" s="92"/>
      <c r="E81" s="93"/>
    </row>
    <row r="82" spans="2:5" ht="78" customHeight="1" thickBot="1" x14ac:dyDescent="0.3">
      <c r="B82" s="60" t="s">
        <v>63</v>
      </c>
      <c r="C82" s="91"/>
      <c r="D82" s="92"/>
      <c r="E82" s="93"/>
    </row>
    <row r="83" spans="2:5" ht="39.75" thickBot="1" x14ac:dyDescent="0.3">
      <c r="B83" s="59" t="s">
        <v>64</v>
      </c>
      <c r="C83" s="91"/>
      <c r="D83" s="92"/>
      <c r="E83" s="93"/>
    </row>
    <row r="84" spans="2:5" x14ac:dyDescent="0.25">
      <c r="C84" s="4"/>
      <c r="D84" s="4"/>
      <c r="E84" s="4"/>
    </row>
    <row r="85" spans="2:5" x14ac:dyDescent="0.25">
      <c r="C85" s="4"/>
      <c r="D85" s="4"/>
      <c r="E85" s="4"/>
    </row>
    <row r="86" spans="2:5" x14ac:dyDescent="0.25">
      <c r="C86" s="4"/>
      <c r="D86" s="4"/>
      <c r="E86" s="4"/>
    </row>
    <row r="87" spans="2:5" x14ac:dyDescent="0.25">
      <c r="C87" s="4"/>
      <c r="D87" s="4"/>
      <c r="E87" s="4"/>
    </row>
    <row r="88" spans="2:5" x14ac:dyDescent="0.25">
      <c r="C88" s="4"/>
      <c r="D88" s="4"/>
      <c r="E88" s="4"/>
    </row>
  </sheetData>
  <mergeCells count="31">
    <mergeCell ref="B1:C1"/>
    <mergeCell ref="C14:E14"/>
    <mergeCell ref="C83:E83"/>
    <mergeCell ref="C9:E9"/>
    <mergeCell ref="C10:E10"/>
    <mergeCell ref="C11:E11"/>
    <mergeCell ref="C81:E81"/>
    <mergeCell ref="C82:E82"/>
    <mergeCell ref="C32:E32"/>
    <mergeCell ref="C39:E39"/>
    <mergeCell ref="B79:E79"/>
    <mergeCell ref="C67:E67"/>
    <mergeCell ref="C45:E45"/>
    <mergeCell ref="C50:E50"/>
    <mergeCell ref="B67:B73"/>
    <mergeCell ref="B2:E2"/>
    <mergeCell ref="C56:E56"/>
    <mergeCell ref="C62:E62"/>
    <mergeCell ref="B14:B25"/>
    <mergeCell ref="B26:B31"/>
    <mergeCell ref="B32:B38"/>
    <mergeCell ref="B39:B44"/>
    <mergeCell ref="B45:B49"/>
    <mergeCell ref="B50:B55"/>
    <mergeCell ref="B56:B61"/>
    <mergeCell ref="B62:B66"/>
    <mergeCell ref="C26:E26"/>
    <mergeCell ref="B4:E4"/>
    <mergeCell ref="B6:E6"/>
    <mergeCell ref="C7:E7"/>
    <mergeCell ref="C8:E8"/>
  </mergeCells>
  <pageMargins left="0.70866141732283472" right="0.70866141732283472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Pridavok</dc:creator>
  <cp:lastModifiedBy>JaMi</cp:lastModifiedBy>
  <cp:lastPrinted>2026-07-02T09:08:55Z</cp:lastPrinted>
  <dcterms:created xsi:type="dcterms:W3CDTF">2026-06-22T06:03:23Z</dcterms:created>
  <dcterms:modified xsi:type="dcterms:W3CDTF">2026-08-03T07:46:47Z</dcterms:modified>
</cp:coreProperties>
</file>