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ka\Katuša\Projekty\Katuša\Pre arch. Chmelára\Rok 2019\Stacionár_zmena, Moravany\texty\"/>
    </mc:Choice>
  </mc:AlternateContent>
  <bookViews>
    <workbookView xWindow="0" yWindow="0" windowWidth="23760" windowHeight="11835" tabRatio="818"/>
  </bookViews>
  <sheets>
    <sheet name="Prehlad" sheetId="1" r:id="rId1"/>
    <sheet name="POZ" sheetId="2" r:id="rId2"/>
  </sheets>
  <definedNames>
    <definedName name="Excel_BuiltIn_Print_Area_2">POZ!$A$1:$I$3</definedName>
    <definedName name="Excel_BuiltIn_Print_Area_3">#REF!</definedName>
    <definedName name="Excel_BuiltIn_Print_Area_4">#REF!</definedName>
    <definedName name="_xlnm.Print_Area" localSheetId="1">POZ!$A$1:$I$46</definedName>
    <definedName name="_xlnm.Print_Area" localSheetId="0">Prehlad!$A$1:$I$22</definedName>
  </definedNames>
  <calcPr calcId="152511"/>
</workbook>
</file>

<file path=xl/calcChain.xml><?xml version="1.0" encoding="utf-8"?>
<calcChain xmlns="http://schemas.openxmlformats.org/spreadsheetml/2006/main">
  <c r="K30" i="2" l="1"/>
  <c r="E34" i="2" l="1"/>
  <c r="K29" i="2"/>
  <c r="K28" i="2"/>
  <c r="K27" i="2"/>
  <c r="E32" i="2"/>
  <c r="K13" i="2" l="1"/>
  <c r="K18" i="2"/>
  <c r="K12" i="2"/>
  <c r="E21" i="2" s="1"/>
  <c r="E15" i="2" l="1"/>
  <c r="E17" i="2" l="1"/>
  <c r="S42" i="2"/>
  <c r="E19" i="2" l="1"/>
</calcChain>
</file>

<file path=xl/sharedStrings.xml><?xml version="1.0" encoding="utf-8"?>
<sst xmlns="http://schemas.openxmlformats.org/spreadsheetml/2006/main" count="91" uniqueCount="71">
  <si>
    <t>ROZPOČET - PREHĽAD</t>
  </si>
  <si>
    <t>popis súboru</t>
  </si>
  <si>
    <t>Cena</t>
  </si>
  <si>
    <t>celkom</t>
  </si>
  <si>
    <t>Skúšky, súvisiace náklady</t>
  </si>
  <si>
    <t xml:space="preserve">SPOLU  </t>
  </si>
  <si>
    <t>Poznámky:</t>
  </si>
  <si>
    <t>p.č.</t>
  </si>
  <si>
    <t>kód pol.</t>
  </si>
  <si>
    <t>Popis položky</t>
  </si>
  <si>
    <t>MJ</t>
  </si>
  <si>
    <t>Množstvo</t>
  </si>
  <si>
    <t>Jednotková</t>
  </si>
  <si>
    <t>Dodávka</t>
  </si>
  <si>
    <t>Montáž</t>
  </si>
  <si>
    <t>cena</t>
  </si>
  <si>
    <t>h</t>
  </si>
  <si>
    <t>a</t>
  </si>
  <si>
    <t>b</t>
  </si>
  <si>
    <t>c</t>
  </si>
  <si>
    <t>d</t>
  </si>
  <si>
    <t>e</t>
  </si>
  <si>
    <t>f</t>
  </si>
  <si>
    <t>g</t>
  </si>
  <si>
    <t>i</t>
  </si>
  <si>
    <t>m</t>
  </si>
  <si>
    <t>ks</t>
  </si>
  <si>
    <t>Montáž armatúr závitových s dvoma závitmi</t>
  </si>
  <si>
    <t>montáž závitovej armatúry s 2 závitmi G 1/2"</t>
  </si>
  <si>
    <t>presun hmôt pre armatúry v objektoch výšky do 6 m</t>
  </si>
  <si>
    <t>SKÚŠKY, SÚVISIACE NÁKLADY</t>
  </si>
  <si>
    <t>názov zákazky :</t>
  </si>
  <si>
    <t>ceny sú uvedené v euro, bez DPH</t>
  </si>
  <si>
    <t>G 1/2"</t>
  </si>
  <si>
    <t>Profesia :</t>
  </si>
  <si>
    <t>kpl</t>
  </si>
  <si>
    <t>Miesto :</t>
  </si>
  <si>
    <t xml:space="preserve">ROZVODY POTRUBÍ </t>
  </si>
  <si>
    <t>Plynové odberné zariadenie</t>
  </si>
  <si>
    <t>DN 25</t>
  </si>
  <si>
    <t>Tlakové skúšky potrubia na plyn</t>
  </si>
  <si>
    <t>do DN 50</t>
  </si>
  <si>
    <t>Guľové kohúty uzatváracie závitové na plyn</t>
  </si>
  <si>
    <t>DN 40 - chránička</t>
  </si>
  <si>
    <t xml:space="preserve">Náter potrubia </t>
  </si>
  <si>
    <t>Objimky, konzoly</t>
  </si>
  <si>
    <t>kg</t>
  </si>
  <si>
    <t>Doprava</t>
  </si>
  <si>
    <t>presun hmôt pre potrubia v objektoch výšky do 6 m</t>
  </si>
  <si>
    <t>Armatúry</t>
  </si>
  <si>
    <t>Skúšky a revízie</t>
  </si>
  <si>
    <t>Pripojenie plynových spotrebičov - G 1/2"</t>
  </si>
  <si>
    <t>Odvzdušnenie a napustenie potrubia</t>
  </si>
  <si>
    <t>koordinácia dodávok a prác (kompletizačná činnosť)</t>
  </si>
  <si>
    <t xml:space="preserve">2 - ARMATÚRY CELKOM:    </t>
  </si>
  <si>
    <t xml:space="preserve">3 - SKÚŠKY, SÚVISIACE NÁKLADY CELKOM :     </t>
  </si>
  <si>
    <t>CELKOM</t>
  </si>
  <si>
    <t>Rozvod potrubí</t>
  </si>
  <si>
    <t xml:space="preserve">1 - ZARIADENIA, ROZVOD POTRUBIA CELKOM:    </t>
  </si>
  <si>
    <t>Potrubie oceľové spájané zváraním</t>
  </si>
  <si>
    <t>PLYNOVÉ ODBERNÉ ZARIADENIE</t>
  </si>
  <si>
    <t>0204</t>
  </si>
  <si>
    <t>723 12</t>
  </si>
  <si>
    <t>Redukcie zhotovené kovaním DN 25/DN15</t>
  </si>
  <si>
    <t>Demontáž jestv. potrubia DN 25</t>
  </si>
  <si>
    <t>ARMATÚRY, ZARIADENIA</t>
  </si>
  <si>
    <t>DENNÝ STACIONÁR MORAVANY n.V.</t>
  </si>
  <si>
    <t>MORAVANY n.v.</t>
  </si>
  <si>
    <t>Pružná hadica pre plyn G 1/2", dl.0,5m</t>
  </si>
  <si>
    <t>Nová skrinka pre MZP</t>
  </si>
  <si>
    <t>demontáž starej skrinky pre MZP, montáž novej skrinky pre MZP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</si>
</sst>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&quot;Sk&quot;_-;\-* #,##0.00\ &quot;Sk&quot;_-;_-* &quot;-&quot;??\ &quot;Sk&quot;_-;_-@_-"/>
    <numFmt numFmtId="165" formatCode="#,##0.00\ [$€-1]"/>
    <numFmt numFmtId="166" formatCode="#,##0\ [$€-1]"/>
    <numFmt numFmtId="167" formatCode="0.000"/>
    <numFmt numFmtId="168" formatCode="0.0"/>
    <numFmt numFmtId="169" formatCode="0.00\t"/>
    <numFmt numFmtId="170" formatCode="0.0%"/>
  </numFmts>
  <fonts count="22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9"/>
      <color indexed="60"/>
      <name val="Arial CE"/>
      <family val="2"/>
      <charset val="238"/>
    </font>
    <font>
      <sz val="10"/>
      <name val="Arial CE"/>
      <family val="2"/>
      <charset val="238"/>
    </font>
    <font>
      <sz val="9"/>
      <color indexed="56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indexed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FF0000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b/>
      <sz val="10"/>
      <color rgb="FFFF000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41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medium">
        <color indexed="64"/>
      </right>
      <top style="thin">
        <color indexed="8"/>
      </top>
      <bottom style="double">
        <color indexed="8"/>
      </bottom>
      <diagonal/>
    </border>
  </borders>
  <cellStyleXfs count="11">
    <xf numFmtId="0" fontId="0" fillId="0" borderId="0"/>
    <xf numFmtId="164" fontId="1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9" fontId="8" fillId="0" borderId="0" applyFill="0" applyBorder="0" applyAlignment="0" applyProtection="0"/>
    <xf numFmtId="0" fontId="8" fillId="0" borderId="0"/>
    <xf numFmtId="0" fontId="8" fillId="0" borderId="0"/>
  </cellStyleXfs>
  <cellXfs count="174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Font="1"/>
    <xf numFmtId="0" fontId="0" fillId="0" borderId="0" xfId="0" applyFont="1" applyBorder="1"/>
    <xf numFmtId="0" fontId="5" fillId="0" borderId="0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9" fontId="8" fillId="0" borderId="0" xfId="0" applyNumberFormat="1" applyFont="1" applyFill="1" applyBorder="1" applyAlignment="1"/>
    <xf numFmtId="0" fontId="0" fillId="0" borderId="0" xfId="0" applyAlignment="1">
      <alignment horizontal="center"/>
    </xf>
    <xf numFmtId="168" fontId="0" fillId="0" borderId="0" xfId="0" applyNumberFormat="1"/>
    <xf numFmtId="0" fontId="9" fillId="2" borderId="5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11" fillId="0" borderId="0" xfId="0" applyFont="1"/>
    <xf numFmtId="0" fontId="13" fillId="0" borderId="0" xfId="0" applyFont="1" applyFill="1" applyBorder="1" applyAlignment="1">
      <alignment horizontal="left" vertical="top"/>
    </xf>
    <xf numFmtId="0" fontId="13" fillId="0" borderId="0" xfId="0" applyFont="1" applyFill="1" applyBorder="1"/>
    <xf numFmtId="0" fontId="13" fillId="0" borderId="0" xfId="0" applyFont="1" applyBorder="1"/>
    <xf numFmtId="0" fontId="13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2" fontId="13" fillId="0" borderId="24" xfId="0" applyNumberFormat="1" applyFont="1" applyFill="1" applyBorder="1" applyAlignment="1">
      <alignment horizontal="right" vertical="top"/>
    </xf>
    <xf numFmtId="2" fontId="13" fillId="0" borderId="24" xfId="1" applyNumberFormat="1" applyFont="1" applyFill="1" applyBorder="1" applyAlignment="1">
      <alignment horizontal="right" vertical="top"/>
    </xf>
    <xf numFmtId="2" fontId="13" fillId="0" borderId="0" xfId="0" applyNumberFormat="1" applyFont="1" applyFill="1" applyBorder="1" applyAlignment="1">
      <alignment horizontal="right" vertical="top"/>
    </xf>
    <xf numFmtId="0" fontId="13" fillId="0" borderId="0" xfId="0" applyFont="1" applyFill="1" applyBorder="1" applyAlignment="1">
      <alignment vertical="top"/>
    </xf>
    <xf numFmtId="49" fontId="11" fillId="0" borderId="0" xfId="0" applyNumberFormat="1" applyFont="1" applyFill="1" applyBorder="1" applyAlignment="1">
      <alignment horizontal="center" vertical="top"/>
    </xf>
    <xf numFmtId="167" fontId="11" fillId="0" borderId="0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horizontal="right" vertical="top"/>
    </xf>
    <xf numFmtId="168" fontId="11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vertical="top"/>
    </xf>
    <xf numFmtId="0" fontId="13" fillId="0" borderId="0" xfId="0" applyFont="1" applyFill="1" applyBorder="1" applyAlignment="1">
      <alignment horizontal="center" vertical="top"/>
    </xf>
    <xf numFmtId="49" fontId="11" fillId="0" borderId="0" xfId="0" applyNumberFormat="1" applyFont="1" applyFill="1" applyBorder="1" applyAlignment="1">
      <alignment horizontal="center"/>
    </xf>
    <xf numFmtId="0" fontId="11" fillId="0" borderId="0" xfId="0" applyFont="1" applyFill="1" applyBorder="1"/>
    <xf numFmtId="168" fontId="11" fillId="0" borderId="0" xfId="0" applyNumberFormat="1" applyFont="1" applyFill="1" applyBorder="1" applyAlignment="1">
      <alignment horizontal="center"/>
    </xf>
    <xf numFmtId="0" fontId="11" fillId="0" borderId="0" xfId="0" quotePrefix="1" applyFont="1" applyFill="1" applyBorder="1" applyAlignment="1">
      <alignment horizontal="center"/>
    </xf>
    <xf numFmtId="0" fontId="11" fillId="0" borderId="0" xfId="0" applyFont="1" applyBorder="1"/>
    <xf numFmtId="2" fontId="11" fillId="0" borderId="0" xfId="0" applyNumberFormat="1" applyFont="1" applyFill="1" applyBorder="1" applyAlignment="1"/>
    <xf numFmtId="0" fontId="14" fillId="0" borderId="0" xfId="0" applyFont="1"/>
    <xf numFmtId="0" fontId="13" fillId="0" borderId="0" xfId="0" applyFont="1"/>
    <xf numFmtId="0" fontId="11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top"/>
    </xf>
    <xf numFmtId="49" fontId="11" fillId="0" borderId="0" xfId="0" applyNumberFormat="1" applyFont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2" fontId="11" fillId="0" borderId="0" xfId="0" applyNumberFormat="1" applyFont="1" applyBorder="1" applyAlignment="1">
      <alignment horizontal="right" vertical="top"/>
    </xf>
    <xf numFmtId="0" fontId="11" fillId="0" borderId="0" xfId="0" applyNumberFormat="1" applyFont="1" applyFill="1" applyBorder="1" applyAlignment="1">
      <alignment wrapText="1"/>
    </xf>
    <xf numFmtId="170" fontId="11" fillId="0" borderId="0" xfId="8" applyNumberFormat="1" applyFont="1" applyFill="1" applyBorder="1" applyAlignment="1">
      <alignment horizontal="center"/>
    </xf>
    <xf numFmtId="2" fontId="11" fillId="0" borderId="0" xfId="7" applyNumberFormat="1" applyFont="1" applyFill="1" applyBorder="1" applyAlignment="1"/>
    <xf numFmtId="169" fontId="11" fillId="0" borderId="0" xfId="0" applyNumberFormat="1" applyFont="1" applyFill="1" applyBorder="1" applyAlignment="1"/>
    <xf numFmtId="168" fontId="11" fillId="0" borderId="0" xfId="0" applyNumberFormat="1" applyFont="1"/>
    <xf numFmtId="0" fontId="11" fillId="4" borderId="20" xfId="0" applyFont="1" applyFill="1" applyBorder="1"/>
    <xf numFmtId="0" fontId="11" fillId="4" borderId="0" xfId="0" applyFont="1" applyFill="1" applyBorder="1"/>
    <xf numFmtId="0" fontId="11" fillId="4" borderId="0" xfId="0" applyFont="1" applyFill="1" applyBorder="1" applyAlignment="1">
      <alignment horizontal="left"/>
    </xf>
    <xf numFmtId="0" fontId="11" fillId="4" borderId="21" xfId="0" applyFont="1" applyFill="1" applyBorder="1" applyAlignment="1">
      <alignment horizontal="left"/>
    </xf>
    <xf numFmtId="0" fontId="13" fillId="0" borderId="1" xfId="0" applyFont="1" applyBorder="1"/>
    <xf numFmtId="0" fontId="11" fillId="0" borderId="1" xfId="0" applyFont="1" applyBorder="1"/>
    <xf numFmtId="0" fontId="14" fillId="0" borderId="2" xfId="0" applyFont="1" applyBorder="1"/>
    <xf numFmtId="0" fontId="13" fillId="0" borderId="2" xfId="0" applyFont="1" applyBorder="1"/>
    <xf numFmtId="0" fontId="11" fillId="0" borderId="13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3" xfId="0" applyFont="1" applyBorder="1"/>
    <xf numFmtId="0" fontId="15" fillId="0" borderId="4" xfId="0" applyFont="1" applyBorder="1"/>
    <xf numFmtId="0" fontId="11" fillId="0" borderId="4" xfId="0" applyFont="1" applyBorder="1"/>
    <xf numFmtId="0" fontId="11" fillId="0" borderId="14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4" fontId="11" fillId="0" borderId="15" xfId="0" applyNumberFormat="1" applyFont="1" applyBorder="1"/>
    <xf numFmtId="4" fontId="11" fillId="0" borderId="16" xfId="0" applyNumberFormat="1" applyFont="1" applyBorder="1"/>
    <xf numFmtId="0" fontId="11" fillId="0" borderId="5" xfId="0" applyFont="1" applyBorder="1" applyAlignment="1">
      <alignment horizontal="center"/>
    </xf>
    <xf numFmtId="0" fontId="11" fillId="0" borderId="4" xfId="0" applyFont="1" applyBorder="1" applyAlignment="1">
      <alignment horizontal="left"/>
    </xf>
    <xf numFmtId="4" fontId="11" fillId="0" borderId="14" xfId="0" applyNumberFormat="1" applyFont="1" applyBorder="1"/>
    <xf numFmtId="4" fontId="11" fillId="0" borderId="12" xfId="0" applyNumberFormat="1" applyFont="1" applyBorder="1"/>
    <xf numFmtId="0" fontId="11" fillId="0" borderId="7" xfId="0" applyFont="1" applyBorder="1"/>
    <xf numFmtId="0" fontId="11" fillId="0" borderId="8" xfId="0" applyFont="1" applyBorder="1"/>
    <xf numFmtId="0" fontId="13" fillId="0" borderId="5" xfId="0" applyFont="1" applyBorder="1"/>
    <xf numFmtId="0" fontId="13" fillId="0" borderId="4" xfId="0" applyFont="1" applyBorder="1"/>
    <xf numFmtId="4" fontId="13" fillId="0" borderId="17" xfId="0" applyNumberFormat="1" applyFont="1" applyBorder="1"/>
    <xf numFmtId="166" fontId="13" fillId="0" borderId="0" xfId="0" applyNumberFormat="1" applyFont="1" applyBorder="1"/>
    <xf numFmtId="0" fontId="15" fillId="4" borderId="18" xfId="0" applyFont="1" applyFill="1" applyBorder="1"/>
    <xf numFmtId="0" fontId="13" fillId="4" borderId="19" xfId="0" applyFont="1" applyFill="1" applyBorder="1"/>
    <xf numFmtId="0" fontId="15" fillId="4" borderId="20" xfId="0" applyFont="1" applyFill="1" applyBorder="1"/>
    <xf numFmtId="0" fontId="13" fillId="4" borderId="0" xfId="0" applyFont="1" applyFill="1" applyBorder="1"/>
    <xf numFmtId="0" fontId="13" fillId="4" borderId="0" xfId="0" applyFont="1" applyFill="1" applyBorder="1" applyAlignment="1">
      <alignment horizontal="left"/>
    </xf>
    <xf numFmtId="0" fontId="13" fillId="4" borderId="21" xfId="0" applyFont="1" applyFill="1" applyBorder="1" applyAlignment="1">
      <alignment horizontal="left"/>
    </xf>
    <xf numFmtId="0" fontId="15" fillId="4" borderId="22" xfId="0" applyFont="1" applyFill="1" applyBorder="1"/>
    <xf numFmtId="0" fontId="13" fillId="4" borderId="23" xfId="0" applyFont="1" applyFill="1" applyBorder="1"/>
    <xf numFmtId="0" fontId="11" fillId="0" borderId="0" xfId="0" applyFont="1" applyFill="1" applyBorder="1" applyAlignment="1">
      <alignment horizontal="center" vertical="top"/>
    </xf>
    <xf numFmtId="2" fontId="11" fillId="0" borderId="0" xfId="0" applyNumberFormat="1" applyFont="1" applyFill="1" applyBorder="1" applyAlignment="1">
      <alignment horizontal="right" vertical="top"/>
    </xf>
    <xf numFmtId="0" fontId="11" fillId="0" borderId="0" xfId="0" applyFont="1" applyBorder="1" applyAlignment="1">
      <alignment horizontal="right" vertical="top"/>
    </xf>
    <xf numFmtId="0" fontId="9" fillId="3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 applyBorder="1"/>
    <xf numFmtId="0" fontId="9" fillId="2" borderId="27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0" fontId="9" fillId="2" borderId="29" xfId="0" applyFont="1" applyFill="1" applyBorder="1" applyAlignment="1">
      <alignment horizontal="center"/>
    </xf>
    <xf numFmtId="0" fontId="9" fillId="2" borderId="30" xfId="0" applyFont="1" applyFill="1" applyBorder="1" applyAlignment="1">
      <alignment horizontal="center"/>
    </xf>
    <xf numFmtId="0" fontId="9" fillId="2" borderId="31" xfId="0" applyFont="1" applyFill="1" applyBorder="1" applyAlignment="1">
      <alignment horizontal="center"/>
    </xf>
    <xf numFmtId="0" fontId="9" fillId="2" borderId="32" xfId="0" applyFont="1" applyFill="1" applyBorder="1" applyAlignment="1">
      <alignment horizontal="center"/>
    </xf>
    <xf numFmtId="0" fontId="9" fillId="2" borderId="33" xfId="0" applyFont="1" applyFill="1" applyBorder="1" applyAlignment="1">
      <alignment horizontal="center"/>
    </xf>
    <xf numFmtId="0" fontId="9" fillId="2" borderId="34" xfId="0" applyFont="1" applyFill="1" applyBorder="1" applyAlignment="1">
      <alignment horizontal="center"/>
    </xf>
    <xf numFmtId="0" fontId="10" fillId="0" borderId="20" xfId="0" applyFont="1" applyBorder="1"/>
    <xf numFmtId="0" fontId="10" fillId="0" borderId="0" xfId="0" applyFont="1" applyBorder="1"/>
    <xf numFmtId="165" fontId="10" fillId="0" borderId="0" xfId="0" applyNumberFormat="1" applyFont="1" applyBorder="1" applyAlignment="1">
      <alignment horizontal="right" vertical="top"/>
    </xf>
    <xf numFmtId="165" fontId="11" fillId="0" borderId="0" xfId="0" applyNumberFormat="1" applyFont="1" applyBorder="1" applyAlignment="1">
      <alignment horizontal="right" vertical="top"/>
    </xf>
    <xf numFmtId="165" fontId="10" fillId="0" borderId="21" xfId="0" applyNumberFormat="1" applyFont="1" applyBorder="1" applyAlignment="1">
      <alignment horizontal="right" vertical="top"/>
    </xf>
    <xf numFmtId="0" fontId="12" fillId="0" borderId="20" xfId="0" applyFont="1" applyFill="1" applyBorder="1"/>
    <xf numFmtId="0" fontId="13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12" fillId="0" borderId="0" xfId="0" applyFont="1" applyFill="1" applyBorder="1"/>
    <xf numFmtId="165" fontId="12" fillId="0" borderId="0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21" xfId="0" applyNumberFormat="1" applyFont="1" applyFill="1" applyBorder="1" applyAlignment="1">
      <alignment horizontal="right" vertical="top"/>
    </xf>
    <xf numFmtId="0" fontId="10" fillId="0" borderId="20" xfId="0" applyFont="1" applyFill="1" applyBorder="1"/>
    <xf numFmtId="0" fontId="10" fillId="0" borderId="0" xfId="0" applyFont="1" applyFill="1" applyBorder="1"/>
    <xf numFmtId="165" fontId="10" fillId="0" borderId="0" xfId="0" applyNumberFormat="1" applyFont="1" applyFill="1" applyBorder="1" applyAlignment="1">
      <alignment horizontal="right" vertical="top"/>
    </xf>
    <xf numFmtId="165" fontId="11" fillId="0" borderId="0" xfId="0" applyNumberFormat="1" applyFont="1" applyFill="1" applyBorder="1" applyAlignment="1">
      <alignment horizontal="right" vertical="top"/>
    </xf>
    <xf numFmtId="165" fontId="10" fillId="0" borderId="21" xfId="0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 applyAlignment="1">
      <alignment horizontal="right" vertical="top"/>
    </xf>
    <xf numFmtId="2" fontId="10" fillId="0" borderId="21" xfId="0" applyNumberFormat="1" applyFont="1" applyFill="1" applyBorder="1" applyAlignment="1">
      <alignment horizontal="right" vertical="top"/>
    </xf>
    <xf numFmtId="2" fontId="13" fillId="0" borderId="36" xfId="1" applyNumberFormat="1" applyFont="1" applyFill="1" applyBorder="1" applyAlignment="1">
      <alignment horizontal="right" vertical="top"/>
    </xf>
    <xf numFmtId="0" fontId="12" fillId="0" borderId="20" xfId="0" applyFont="1" applyFill="1" applyBorder="1" applyAlignment="1">
      <alignment vertical="top"/>
    </xf>
    <xf numFmtId="0" fontId="14" fillId="0" borderId="0" xfId="0" applyFont="1" applyFill="1" applyBorder="1" applyAlignment="1">
      <alignment vertical="top"/>
    </xf>
    <xf numFmtId="2" fontId="11" fillId="0" borderId="21" xfId="0" applyNumberFormat="1" applyFont="1" applyFill="1" applyBorder="1" applyAlignment="1">
      <alignment horizontal="right" vertical="top"/>
    </xf>
    <xf numFmtId="0" fontId="10" fillId="0" borderId="2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11" fillId="0" borderId="20" xfId="0" applyFont="1" applyBorder="1" applyAlignment="1">
      <alignment horizontal="left" vertical="top"/>
    </xf>
    <xf numFmtId="2" fontId="11" fillId="0" borderId="21" xfId="0" applyNumberFormat="1" applyFont="1" applyBorder="1" applyAlignment="1">
      <alignment horizontal="right" vertical="top"/>
    </xf>
    <xf numFmtId="0" fontId="11" fillId="0" borderId="0" xfId="0" applyNumberFormat="1" applyFont="1" applyFill="1" applyBorder="1" applyAlignment="1">
      <alignment vertical="top" wrapText="1"/>
    </xf>
    <xf numFmtId="0" fontId="13" fillId="0" borderId="20" xfId="0" applyFont="1" applyFill="1" applyBorder="1" applyAlignment="1">
      <alignment horizontal="left" vertical="top"/>
    </xf>
    <xf numFmtId="2" fontId="13" fillId="0" borderId="21" xfId="0" applyNumberFormat="1" applyFont="1" applyFill="1" applyBorder="1" applyAlignment="1">
      <alignment horizontal="right" vertical="top"/>
    </xf>
    <xf numFmtId="0" fontId="11" fillId="0" borderId="0" xfId="0" quotePrefix="1" applyNumberFormat="1" applyFont="1" applyFill="1" applyBorder="1" applyAlignment="1">
      <alignment wrapText="1"/>
    </xf>
    <xf numFmtId="2" fontId="13" fillId="0" borderId="36" xfId="0" applyNumberFormat="1" applyFont="1" applyFill="1" applyBorder="1" applyAlignment="1">
      <alignment horizontal="right" vertical="top"/>
    </xf>
    <xf numFmtId="0" fontId="11" fillId="0" borderId="20" xfId="0" applyFont="1" applyFill="1" applyBorder="1" applyAlignment="1">
      <alignment horizontal="left"/>
    </xf>
    <xf numFmtId="0" fontId="13" fillId="0" borderId="20" xfId="0" applyFont="1" applyFill="1" applyBorder="1"/>
    <xf numFmtId="2" fontId="11" fillId="0" borderId="0" xfId="0" quotePrefix="1" applyNumberFormat="1" applyFont="1" applyFill="1" applyBorder="1" applyAlignment="1">
      <alignment horizontal="right" vertical="top"/>
    </xf>
    <xf numFmtId="2" fontId="13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0" fontId="11" fillId="0" borderId="0" xfId="6" applyFont="1" applyFill="1" applyBorder="1" applyAlignment="1">
      <alignment horizontal="center"/>
    </xf>
    <xf numFmtId="0" fontId="11" fillId="0" borderId="20" xfId="6" applyFont="1" applyFill="1" applyBorder="1" applyAlignment="1">
      <alignment horizontal="left"/>
    </xf>
    <xf numFmtId="0" fontId="11" fillId="0" borderId="0" xfId="6" applyFont="1" applyFill="1" applyBorder="1"/>
    <xf numFmtId="0" fontId="11" fillId="0" borderId="22" xfId="0" applyFont="1" applyBorder="1"/>
    <xf numFmtId="0" fontId="11" fillId="0" borderId="23" xfId="0" applyFont="1" applyBorder="1"/>
    <xf numFmtId="0" fontId="16" fillId="0" borderId="0" xfId="0" applyFont="1"/>
    <xf numFmtId="169" fontId="17" fillId="0" borderId="0" xfId="0" applyNumberFormat="1" applyFont="1" applyFill="1" applyBorder="1" applyAlignment="1"/>
    <xf numFmtId="0" fontId="17" fillId="0" borderId="0" xfId="0" applyFont="1" applyAlignment="1">
      <alignment horizontal="center"/>
    </xf>
    <xf numFmtId="0" fontId="17" fillId="0" borderId="0" xfId="0" applyFont="1"/>
    <xf numFmtId="168" fontId="17" fillId="0" borderId="0" xfId="0" applyNumberFormat="1" applyFont="1"/>
    <xf numFmtId="0" fontId="16" fillId="0" borderId="0" xfId="0" applyFont="1" applyBorder="1" applyAlignment="1">
      <alignment horizontal="right" vertical="top"/>
    </xf>
    <xf numFmtId="0" fontId="16" fillId="0" borderId="0" xfId="0" applyFont="1" applyBorder="1"/>
    <xf numFmtId="0" fontId="19" fillId="0" borderId="0" xfId="0" applyFont="1"/>
    <xf numFmtId="0" fontId="20" fillId="0" borderId="0" xfId="0" applyFont="1"/>
    <xf numFmtId="2" fontId="19" fillId="0" borderId="0" xfId="0" applyNumberFormat="1" applyFont="1"/>
    <xf numFmtId="2" fontId="13" fillId="0" borderId="26" xfId="0" applyNumberFormat="1" applyFont="1" applyBorder="1"/>
    <xf numFmtId="0" fontId="13" fillId="0" borderId="23" xfId="0" applyFont="1" applyBorder="1"/>
    <xf numFmtId="9" fontId="0" fillId="0" borderId="0" xfId="0" applyNumberFormat="1"/>
    <xf numFmtId="0" fontId="18" fillId="0" borderId="0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 applyBorder="1"/>
    <xf numFmtId="0" fontId="17" fillId="0" borderId="0" xfId="0" applyFont="1" applyFill="1" applyBorder="1"/>
    <xf numFmtId="0" fontId="19" fillId="0" borderId="0" xfId="0" applyFont="1" applyBorder="1"/>
    <xf numFmtId="0" fontId="13" fillId="4" borderId="0" xfId="0" applyFont="1" applyFill="1" applyBorder="1" applyAlignment="1">
      <alignment horizontal="left"/>
    </xf>
    <xf numFmtId="0" fontId="13" fillId="4" borderId="21" xfId="0" applyFont="1" applyFill="1" applyBorder="1" applyAlignment="1">
      <alignment horizontal="left"/>
    </xf>
    <xf numFmtId="0" fontId="21" fillId="0" borderId="0" xfId="0" applyFont="1" applyFill="1" applyBorder="1" applyAlignment="1">
      <alignment horizontal="center"/>
    </xf>
    <xf numFmtId="2" fontId="11" fillId="0" borderId="0" xfId="0" applyNumberFormat="1" applyFont="1"/>
    <xf numFmtId="0" fontId="13" fillId="4" borderId="19" xfId="0" applyFont="1" applyFill="1" applyBorder="1" applyAlignment="1">
      <alignment horizontal="left"/>
    </xf>
    <xf numFmtId="0" fontId="13" fillId="4" borderId="25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4" borderId="21" xfId="0" applyFont="1" applyFill="1" applyBorder="1" applyAlignment="1">
      <alignment horizontal="left"/>
    </xf>
    <xf numFmtId="0" fontId="13" fillId="4" borderId="23" xfId="0" applyFont="1" applyFill="1" applyBorder="1" applyAlignment="1">
      <alignment horizontal="left"/>
    </xf>
    <xf numFmtId="0" fontId="13" fillId="4" borderId="26" xfId="0" applyFont="1" applyFill="1" applyBorder="1" applyAlignment="1">
      <alignment horizontal="left"/>
    </xf>
    <xf numFmtId="0" fontId="13" fillId="0" borderId="35" xfId="0" applyFont="1" applyFill="1" applyBorder="1" applyAlignment="1">
      <alignment horizontal="right"/>
    </xf>
    <xf numFmtId="0" fontId="13" fillId="0" borderId="24" xfId="0" applyFont="1" applyFill="1" applyBorder="1" applyAlignment="1">
      <alignment horizontal="right"/>
    </xf>
    <xf numFmtId="0" fontId="13" fillId="0" borderId="35" xfId="0" applyFont="1" applyFill="1" applyBorder="1" applyAlignment="1">
      <alignment horizontal="right" vertical="top"/>
    </xf>
    <xf numFmtId="0" fontId="13" fillId="0" borderId="24" xfId="0" applyFont="1" applyFill="1" applyBorder="1" applyAlignment="1">
      <alignment horizontal="right" vertical="top"/>
    </xf>
  </cellXfs>
  <cellStyles count="11">
    <cellStyle name="Mena" xfId="1" builtinId="4"/>
    <cellStyle name="Normálne" xfId="0" builtinId="0"/>
    <cellStyle name="Normálne 2" xfId="9"/>
    <cellStyle name="Normálne 3" xfId="10"/>
    <cellStyle name="normální 2" xfId="2"/>
    <cellStyle name="normální 3" xfId="3"/>
    <cellStyle name="normální 4" xfId="4"/>
    <cellStyle name="normální 5" xfId="5"/>
    <cellStyle name="normální_Skúšky" xfId="6"/>
    <cellStyle name="normální_Skúšky_1" xfId="7"/>
    <cellStyle name="Percentá" xfId="8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23B8D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4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5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5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5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5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5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5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5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5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5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5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6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6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6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6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6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6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6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6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6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6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7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7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7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7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7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7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7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7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7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7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8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8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8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8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8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8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8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8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8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8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9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9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9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9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9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9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9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9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9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79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0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0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0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0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0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0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0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0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0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0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1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1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1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1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1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1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1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1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1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1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2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2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2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876300</xdr:colOff>
      <xdr:row>21</xdr:row>
      <xdr:rowOff>0</xdr:rowOff>
    </xdr:from>
    <xdr:to>
      <xdr:col>2</xdr:col>
      <xdr:colOff>876300</xdr:colOff>
      <xdr:row>21</xdr:row>
      <xdr:rowOff>123825</xdr:rowOff>
    </xdr:to>
    <xdr:pic>
      <xdr:nvPicPr>
        <xdr:cNvPr id="2782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6425" y="2466975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2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2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2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2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2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2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3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3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3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3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3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3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3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3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3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3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4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4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4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4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4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4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4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4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4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4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5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5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5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5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5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5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5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5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5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5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6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6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6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6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6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6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6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6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6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6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7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7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7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7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7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7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7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7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7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7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8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8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8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8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8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8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8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8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8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8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9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9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9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9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9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9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9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104775</xdr:colOff>
      <xdr:row>21</xdr:row>
      <xdr:rowOff>123825</xdr:rowOff>
    </xdr:to>
    <xdr:pic>
      <xdr:nvPicPr>
        <xdr:cNvPr id="2789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24669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5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5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5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5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5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5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5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5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5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6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6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6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6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6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6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6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6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6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6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7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7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7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7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7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7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7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7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7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7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8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8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8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8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8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8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8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8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8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8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9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9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9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9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9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9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9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9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9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19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0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0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0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0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0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0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0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0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0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0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1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1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1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1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1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1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1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1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1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1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2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2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2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2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2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876300</xdr:colOff>
      <xdr:row>10</xdr:row>
      <xdr:rowOff>0</xdr:rowOff>
    </xdr:from>
    <xdr:to>
      <xdr:col>2</xdr:col>
      <xdr:colOff>876300</xdr:colOff>
      <xdr:row>11</xdr:row>
      <xdr:rowOff>38100</xdr:rowOff>
    </xdr:to>
    <xdr:pic>
      <xdr:nvPicPr>
        <xdr:cNvPr id="22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4050" y="1026795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2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2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2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2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3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3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3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3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3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3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3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3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3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3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4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4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4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4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4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4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4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4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4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4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5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5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5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5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5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5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5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5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5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5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6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6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6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6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6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6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6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6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6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6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7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7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7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7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7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7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7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7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7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7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8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8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8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8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8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8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8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8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8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8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9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9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9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9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9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9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9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9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9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104775</xdr:colOff>
      <xdr:row>11</xdr:row>
      <xdr:rowOff>38100</xdr:rowOff>
    </xdr:to>
    <xdr:pic>
      <xdr:nvPicPr>
        <xdr:cNvPr id="29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02679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0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0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0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0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0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0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0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0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0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0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1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1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1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1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1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1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1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1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1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1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2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2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2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2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2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2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2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2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2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2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3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3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3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3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3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3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3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3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3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3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4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4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4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4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4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4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4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4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4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4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5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5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5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5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5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5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5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5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5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5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6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6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6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6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6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6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6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6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6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6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7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7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7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7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876300</xdr:colOff>
      <xdr:row>37</xdr:row>
      <xdr:rowOff>0</xdr:rowOff>
    </xdr:from>
    <xdr:to>
      <xdr:col>2</xdr:col>
      <xdr:colOff>876300</xdr:colOff>
      <xdr:row>37</xdr:row>
      <xdr:rowOff>123825</xdr:rowOff>
    </xdr:to>
    <xdr:pic>
      <xdr:nvPicPr>
        <xdr:cNvPr id="37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3575" y="45720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7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7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7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7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7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8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8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8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8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8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8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8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8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8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8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9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9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9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9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9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9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9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9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9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39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0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0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0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0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0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0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0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0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0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0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1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1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1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1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1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1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1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1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1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1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2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2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2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2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2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2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2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2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2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2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3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3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3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3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3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3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3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3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3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39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40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41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42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43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44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45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876300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46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47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104775</xdr:colOff>
      <xdr:row>37</xdr:row>
      <xdr:rowOff>123825</xdr:rowOff>
    </xdr:to>
    <xdr:pic>
      <xdr:nvPicPr>
        <xdr:cNvPr id="448" name="Picture 23" descr=";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4572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view="pageBreakPreview" zoomScaleSheetLayoutView="100" workbookViewId="0">
      <selection activeCell="L17" sqref="L17"/>
    </sheetView>
  </sheetViews>
  <sheetFormatPr defaultRowHeight="12.75" x14ac:dyDescent="0.2"/>
  <cols>
    <col min="1" max="9" width="11.7109375" customWidth="1"/>
  </cols>
  <sheetData>
    <row r="1" spans="1:9" x14ac:dyDescent="0.2">
      <c r="A1" s="77" t="s">
        <v>31</v>
      </c>
      <c r="B1" s="78"/>
      <c r="C1" s="164" t="s">
        <v>66</v>
      </c>
      <c r="D1" s="164"/>
      <c r="E1" s="164"/>
      <c r="F1" s="164"/>
      <c r="G1" s="164"/>
      <c r="H1" s="164"/>
      <c r="I1" s="165"/>
    </row>
    <row r="2" spans="1:9" x14ac:dyDescent="0.2">
      <c r="A2" s="79"/>
      <c r="B2" s="80"/>
      <c r="C2" s="166"/>
      <c r="D2" s="166"/>
      <c r="E2" s="166"/>
      <c r="F2" s="166"/>
      <c r="G2" s="166"/>
      <c r="H2" s="166"/>
      <c r="I2" s="167"/>
    </row>
    <row r="3" spans="1:9" ht="9.75" customHeight="1" x14ac:dyDescent="0.2">
      <c r="A3" s="79"/>
      <c r="B3" s="80"/>
      <c r="C3" s="81"/>
      <c r="D3" s="81"/>
      <c r="E3" s="81"/>
      <c r="F3" s="81"/>
      <c r="G3" s="81"/>
      <c r="H3" s="81"/>
      <c r="I3" s="82"/>
    </row>
    <row r="4" spans="1:9" x14ac:dyDescent="0.2">
      <c r="A4" s="79" t="s">
        <v>36</v>
      </c>
      <c r="B4" s="80"/>
      <c r="C4" s="160" t="s">
        <v>67</v>
      </c>
      <c r="D4" s="160"/>
      <c r="E4" s="160"/>
      <c r="F4" s="160"/>
      <c r="G4" s="160"/>
      <c r="H4" s="160"/>
      <c r="I4" s="161"/>
    </row>
    <row r="5" spans="1:9" s="1" customFormat="1" ht="9" customHeight="1" x14ac:dyDescent="0.25">
      <c r="A5" s="49"/>
      <c r="B5" s="50"/>
      <c r="C5" s="51"/>
      <c r="D5" s="51"/>
      <c r="E5" s="51"/>
      <c r="F5" s="51"/>
      <c r="G5" s="51"/>
      <c r="H5" s="51"/>
      <c r="I5" s="52"/>
    </row>
    <row r="6" spans="1:9" s="1" customFormat="1" ht="12.75" customHeight="1" thickBot="1" x14ac:dyDescent="0.3">
      <c r="A6" s="83" t="s">
        <v>34</v>
      </c>
      <c r="B6" s="84"/>
      <c r="C6" s="168" t="s">
        <v>38</v>
      </c>
      <c r="D6" s="168"/>
      <c r="E6" s="168"/>
      <c r="F6" s="168"/>
      <c r="G6" s="168"/>
      <c r="H6" s="168"/>
      <c r="I6" s="169"/>
    </row>
    <row r="7" spans="1:9" s="1" customFormat="1" ht="12.75" customHeight="1" x14ac:dyDescent="0.25">
      <c r="A7" s="38"/>
      <c r="B7" s="38"/>
      <c r="C7" s="38"/>
      <c r="D7" s="38"/>
      <c r="E7" s="38"/>
      <c r="F7" s="38"/>
      <c r="G7" s="38"/>
      <c r="H7" s="38"/>
      <c r="I7" s="38"/>
    </row>
    <row r="8" spans="1:9" s="2" customFormat="1" ht="15.75" customHeight="1" x14ac:dyDescent="0.2">
      <c r="A8" s="38"/>
      <c r="B8" s="37"/>
      <c r="C8" s="38" t="s">
        <v>0</v>
      </c>
      <c r="D8" s="38"/>
      <c r="E8" s="38"/>
      <c r="F8" s="38"/>
      <c r="G8" s="38"/>
      <c r="H8" s="38"/>
      <c r="I8" s="38"/>
    </row>
    <row r="9" spans="1:9" s="2" customFormat="1" ht="9.75" customHeight="1" x14ac:dyDescent="0.2">
      <c r="A9" s="38"/>
      <c r="B9" s="37"/>
      <c r="C9" s="38"/>
      <c r="D9" s="37"/>
      <c r="E9" s="38"/>
      <c r="F9" s="38"/>
      <c r="G9" s="38"/>
      <c r="H9" s="38"/>
      <c r="I9" s="38"/>
    </row>
    <row r="10" spans="1:9" s="2" customFormat="1" ht="12.75" customHeight="1" x14ac:dyDescent="0.2">
      <c r="A10" s="53"/>
      <c r="B10" s="54" t="s">
        <v>1</v>
      </c>
      <c r="C10" s="55"/>
      <c r="D10" s="55"/>
      <c r="E10" s="56"/>
      <c r="F10" s="56"/>
      <c r="G10" s="57" t="s">
        <v>13</v>
      </c>
      <c r="H10" s="57" t="s">
        <v>14</v>
      </c>
      <c r="I10" s="58" t="s">
        <v>2</v>
      </c>
    </row>
    <row r="11" spans="1:9" s="3" customFormat="1" ht="12.75" customHeight="1" x14ac:dyDescent="0.2">
      <c r="A11" s="59"/>
      <c r="B11" s="59"/>
      <c r="C11" s="60"/>
      <c r="D11" s="60"/>
      <c r="E11" s="61"/>
      <c r="F11" s="61"/>
      <c r="G11" s="62"/>
      <c r="H11" s="62"/>
      <c r="I11" s="63" t="s">
        <v>3</v>
      </c>
    </row>
    <row r="12" spans="1:9" s="3" customFormat="1" ht="12.75" customHeight="1" x14ac:dyDescent="0.2">
      <c r="A12" s="64"/>
      <c r="B12" s="35"/>
      <c r="C12" s="35"/>
      <c r="D12" s="35"/>
      <c r="E12" s="35"/>
      <c r="F12" s="35"/>
      <c r="G12" s="65"/>
      <c r="H12" s="65"/>
      <c r="I12" s="66"/>
    </row>
    <row r="13" spans="1:9" s="3" customFormat="1" ht="12.75" customHeight="1" x14ac:dyDescent="0.2">
      <c r="A13" s="67">
        <v>1</v>
      </c>
      <c r="B13" s="68" t="s">
        <v>57</v>
      </c>
      <c r="C13" s="61"/>
      <c r="D13" s="61"/>
      <c r="E13" s="61"/>
      <c r="F13" s="61"/>
      <c r="G13" s="69"/>
      <c r="H13" s="69"/>
      <c r="I13" s="70"/>
    </row>
    <row r="14" spans="1:9" s="4" customFormat="1" ht="9" customHeight="1" x14ac:dyDescent="0.2">
      <c r="A14" s="64"/>
      <c r="B14" s="35"/>
      <c r="C14" s="35"/>
      <c r="D14" s="35"/>
      <c r="E14" s="35"/>
      <c r="F14" s="35"/>
      <c r="G14" s="65"/>
      <c r="H14" s="65"/>
      <c r="I14" s="66"/>
    </row>
    <row r="15" spans="1:9" s="4" customFormat="1" x14ac:dyDescent="0.2">
      <c r="A15" s="67">
        <v>2</v>
      </c>
      <c r="B15" s="68" t="s">
        <v>49</v>
      </c>
      <c r="C15" s="61"/>
      <c r="D15" s="61"/>
      <c r="E15" s="61"/>
      <c r="F15" s="61"/>
      <c r="G15" s="69"/>
      <c r="H15" s="69"/>
      <c r="I15" s="70"/>
    </row>
    <row r="16" spans="1:9" s="5" customFormat="1" x14ac:dyDescent="0.2">
      <c r="A16" s="64"/>
      <c r="B16" s="35"/>
      <c r="C16" s="35"/>
      <c r="D16" s="35"/>
      <c r="E16" s="35"/>
      <c r="F16" s="35"/>
      <c r="G16" s="65"/>
      <c r="H16" s="65"/>
      <c r="I16" s="66"/>
    </row>
    <row r="17" spans="1:9" s="5" customFormat="1" x14ac:dyDescent="0.2">
      <c r="A17" s="67">
        <v>3</v>
      </c>
      <c r="B17" s="68" t="s">
        <v>4</v>
      </c>
      <c r="C17" s="61"/>
      <c r="D17" s="61"/>
      <c r="E17" s="61"/>
      <c r="F17" s="61"/>
      <c r="G17" s="69"/>
      <c r="H17" s="69"/>
      <c r="I17" s="70"/>
    </row>
    <row r="18" spans="1:9" ht="8.25" customHeight="1" thickBot="1" x14ac:dyDescent="0.25">
      <c r="A18" s="71"/>
      <c r="B18" s="72"/>
      <c r="C18" s="72"/>
      <c r="D18" s="72"/>
      <c r="E18" s="72"/>
      <c r="F18" s="72"/>
      <c r="G18" s="66"/>
      <c r="H18" s="66"/>
      <c r="I18" s="66"/>
    </row>
    <row r="19" spans="1:9" s="2" customFormat="1" ht="13.5" thickTop="1" x14ac:dyDescent="0.2">
      <c r="A19" s="73"/>
      <c r="B19" s="74" t="s">
        <v>5</v>
      </c>
      <c r="C19" s="74"/>
      <c r="D19" s="74"/>
      <c r="E19" s="74"/>
      <c r="F19" s="74"/>
      <c r="G19" s="75"/>
      <c r="H19" s="75"/>
      <c r="I19" s="75"/>
    </row>
    <row r="20" spans="1:9" s="2" customFormat="1" ht="7.5" customHeight="1" x14ac:dyDescent="0.2">
      <c r="A20" s="18"/>
      <c r="B20" s="18"/>
      <c r="C20" s="18"/>
      <c r="D20" s="18"/>
      <c r="E20" s="18"/>
      <c r="F20" s="18"/>
      <c r="G20" s="18"/>
      <c r="H20" s="18"/>
      <c r="I20" s="76"/>
    </row>
    <row r="21" spans="1:9" x14ac:dyDescent="0.2">
      <c r="A21" s="15"/>
      <c r="B21" s="15" t="s">
        <v>6</v>
      </c>
      <c r="C21" s="15"/>
      <c r="D21" s="15"/>
      <c r="E21" s="15"/>
      <c r="F21" s="15"/>
      <c r="G21" s="15"/>
      <c r="H21" s="15"/>
      <c r="I21" s="15"/>
    </row>
    <row r="22" spans="1:9" x14ac:dyDescent="0.2">
      <c r="A22" s="15"/>
      <c r="B22" s="15" t="s">
        <v>32</v>
      </c>
      <c r="C22" s="15"/>
      <c r="D22" s="15"/>
      <c r="E22" s="15"/>
      <c r="F22" s="15"/>
      <c r="G22" s="15"/>
      <c r="H22" s="15"/>
      <c r="I22" s="15"/>
    </row>
  </sheetData>
  <sheetProtection selectLockedCells="1" selectUnlockedCells="1"/>
  <mergeCells count="3">
    <mergeCell ref="C1:I1"/>
    <mergeCell ref="C2:I2"/>
    <mergeCell ref="C6:I6"/>
  </mergeCells>
  <pageMargins left="1.3779527559055118" right="1.1811023622047245" top="1.1811023622047245" bottom="1.1811023622047245" header="0.51181102362204722" footer="0.51181102362204722"/>
  <pageSetup paperSize="9" scale="96" firstPageNumber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view="pageBreakPreview" zoomScaleSheetLayoutView="100" workbookViewId="0">
      <pane ySplit="3" topLeftCell="A4" activePane="bottomLeft" state="frozen"/>
      <selection activeCell="C1" sqref="C1"/>
      <selection pane="bottomLeft" activeCell="F12" sqref="F12:I23"/>
    </sheetView>
  </sheetViews>
  <sheetFormatPr defaultRowHeight="12.75" x14ac:dyDescent="0.2"/>
  <cols>
    <col min="1" max="1" width="4.7109375" customWidth="1"/>
    <col min="2" max="2" width="10.28515625" customWidth="1"/>
    <col min="3" max="3" width="60.140625" customWidth="1"/>
    <col min="4" max="4" width="5.7109375" customWidth="1"/>
    <col min="5" max="5" width="8.7109375" customWidth="1"/>
    <col min="6" max="6" width="11.7109375" customWidth="1"/>
    <col min="7" max="7" width="11.5703125" customWidth="1"/>
    <col min="8" max="8" width="11" customWidth="1"/>
    <col min="9" max="9" width="12.7109375" customWidth="1"/>
    <col min="10" max="10" width="8.7109375" customWidth="1"/>
    <col min="11" max="11" width="16.5703125" customWidth="1"/>
    <col min="12" max="12" width="8.7109375" customWidth="1"/>
    <col min="16" max="16" width="13.140625" customWidth="1"/>
  </cols>
  <sheetData>
    <row r="1" spans="1:17" s="6" customFormat="1" ht="12" x14ac:dyDescent="0.2">
      <c r="A1" s="92" t="s">
        <v>7</v>
      </c>
      <c r="B1" s="93" t="s">
        <v>8</v>
      </c>
      <c r="C1" s="94" t="s">
        <v>9</v>
      </c>
      <c r="D1" s="93" t="s">
        <v>10</v>
      </c>
      <c r="E1" s="93" t="s">
        <v>11</v>
      </c>
      <c r="F1" s="93" t="s">
        <v>12</v>
      </c>
      <c r="G1" s="93" t="s">
        <v>13</v>
      </c>
      <c r="H1" s="93" t="s">
        <v>14</v>
      </c>
      <c r="I1" s="95" t="s">
        <v>2</v>
      </c>
      <c r="J1" s="88"/>
      <c r="K1" s="88"/>
      <c r="L1" s="88"/>
      <c r="M1" s="89"/>
    </row>
    <row r="2" spans="1:17" s="6" customFormat="1" ht="12" x14ac:dyDescent="0.2">
      <c r="A2" s="96"/>
      <c r="B2" s="11"/>
      <c r="C2" s="12"/>
      <c r="D2" s="11"/>
      <c r="E2" s="11" t="s">
        <v>3</v>
      </c>
      <c r="F2" s="11" t="s">
        <v>15</v>
      </c>
      <c r="G2" s="11"/>
      <c r="H2" s="11"/>
      <c r="I2" s="97" t="s">
        <v>3</v>
      </c>
      <c r="J2" s="88"/>
      <c r="K2" s="88"/>
      <c r="L2" s="88"/>
      <c r="M2" s="155"/>
      <c r="N2" s="155"/>
      <c r="O2" s="156"/>
      <c r="P2" s="156"/>
    </row>
    <row r="3" spans="1:17" s="7" customFormat="1" ht="12" x14ac:dyDescent="0.2">
      <c r="A3" s="98" t="s">
        <v>17</v>
      </c>
      <c r="B3" s="13" t="s">
        <v>18</v>
      </c>
      <c r="C3" s="14" t="s">
        <v>19</v>
      </c>
      <c r="D3" s="13" t="s">
        <v>20</v>
      </c>
      <c r="E3" s="13" t="s">
        <v>21</v>
      </c>
      <c r="F3" s="13" t="s">
        <v>22</v>
      </c>
      <c r="G3" s="13" t="s">
        <v>23</v>
      </c>
      <c r="H3" s="13" t="s">
        <v>16</v>
      </c>
      <c r="I3" s="99" t="s">
        <v>24</v>
      </c>
      <c r="J3" s="88"/>
      <c r="K3" s="88"/>
      <c r="L3" s="88"/>
      <c r="M3" s="90"/>
      <c r="N3" s="90"/>
    </row>
    <row r="4" spans="1:17" s="7" customFormat="1" ht="8.25" customHeight="1" x14ac:dyDescent="0.2">
      <c r="A4" s="100"/>
      <c r="B4" s="101"/>
      <c r="C4" s="101"/>
      <c r="D4" s="101"/>
      <c r="E4" s="101"/>
      <c r="F4" s="102"/>
      <c r="G4" s="103"/>
      <c r="H4" s="103"/>
      <c r="I4" s="104"/>
      <c r="J4" s="35"/>
      <c r="K4" s="35"/>
      <c r="L4" s="35"/>
      <c r="M4" s="90"/>
      <c r="N4" s="90"/>
    </row>
    <row r="5" spans="1:17" s="7" customFormat="1" ht="15.75" x14ac:dyDescent="0.25">
      <c r="A5" s="105"/>
      <c r="B5" s="106"/>
      <c r="C5" s="162" t="s">
        <v>60</v>
      </c>
      <c r="D5" s="108"/>
      <c r="E5" s="108"/>
      <c r="F5" s="109"/>
      <c r="G5" s="110"/>
      <c r="H5" s="109"/>
      <c r="I5" s="111"/>
      <c r="J5" s="35"/>
      <c r="K5" s="35"/>
      <c r="L5" s="35"/>
      <c r="M5" s="90"/>
      <c r="N5" s="90"/>
    </row>
    <row r="6" spans="1:17" ht="6.75" customHeight="1" x14ac:dyDescent="0.2">
      <c r="A6" s="112"/>
      <c r="B6" s="113"/>
      <c r="C6" s="113"/>
      <c r="D6" s="113"/>
      <c r="E6" s="113"/>
      <c r="F6" s="114"/>
      <c r="G6" s="115"/>
      <c r="H6" s="114"/>
      <c r="I6" s="116"/>
      <c r="J6" s="35"/>
      <c r="K6" s="35"/>
      <c r="L6" s="35"/>
      <c r="M6" s="91"/>
      <c r="N6" s="91"/>
    </row>
    <row r="7" spans="1:17" ht="6.75" customHeight="1" x14ac:dyDescent="0.2">
      <c r="A7" s="112"/>
      <c r="B7" s="113"/>
      <c r="C7" s="113"/>
      <c r="D7" s="113"/>
      <c r="E7" s="113"/>
      <c r="F7" s="117"/>
      <c r="G7" s="86"/>
      <c r="H7" s="117"/>
      <c r="I7" s="118"/>
      <c r="J7" s="87"/>
      <c r="K7" s="87"/>
      <c r="L7" s="87"/>
      <c r="M7" s="91"/>
      <c r="N7" s="91"/>
    </row>
    <row r="8" spans="1:17" ht="13.5" thickBot="1" x14ac:dyDescent="0.25">
      <c r="A8" s="170"/>
      <c r="B8" s="171"/>
      <c r="C8" s="171"/>
      <c r="D8" s="171"/>
      <c r="E8" s="171"/>
      <c r="F8" s="21"/>
      <c r="G8" s="22"/>
      <c r="H8" s="22"/>
      <c r="I8" s="119"/>
      <c r="J8" s="87"/>
      <c r="K8" s="87"/>
      <c r="L8" s="87"/>
      <c r="M8" s="91"/>
      <c r="N8" s="91"/>
    </row>
    <row r="9" spans="1:17" ht="13.5" thickTop="1" x14ac:dyDescent="0.2">
      <c r="A9" s="120"/>
      <c r="B9" s="30">
        <v>1</v>
      </c>
      <c r="C9" s="121" t="s">
        <v>37</v>
      </c>
      <c r="D9" s="85"/>
      <c r="E9" s="28"/>
      <c r="F9" s="86"/>
      <c r="G9" s="86"/>
      <c r="H9" s="86"/>
      <c r="I9" s="122"/>
      <c r="J9" s="87"/>
      <c r="K9" s="87"/>
      <c r="L9" s="87"/>
      <c r="M9" s="91"/>
      <c r="N9" s="91"/>
    </row>
    <row r="10" spans="1:17" ht="6.75" customHeight="1" x14ac:dyDescent="0.2">
      <c r="A10" s="123"/>
      <c r="B10" s="124"/>
      <c r="C10" s="124"/>
      <c r="D10" s="124"/>
      <c r="E10" s="124"/>
      <c r="F10" s="117"/>
      <c r="G10" s="86"/>
      <c r="H10" s="117"/>
      <c r="I10" s="118"/>
      <c r="J10" s="87"/>
      <c r="K10" s="87"/>
      <c r="L10" s="87"/>
      <c r="M10" s="91"/>
      <c r="N10" s="91"/>
    </row>
    <row r="11" spans="1:17" s="15" customFormat="1" ht="13.5" customHeight="1" x14ac:dyDescent="0.2">
      <c r="A11" s="125"/>
      <c r="B11" s="40" t="s">
        <v>62</v>
      </c>
      <c r="C11" s="42" t="s">
        <v>59</v>
      </c>
      <c r="D11" s="39"/>
      <c r="E11" s="28"/>
      <c r="F11" s="86"/>
      <c r="G11" s="43"/>
      <c r="H11" s="86"/>
      <c r="I11" s="126"/>
      <c r="J11" s="87"/>
      <c r="K11" s="87"/>
      <c r="L11" s="87"/>
      <c r="M11" s="35"/>
      <c r="N11" s="35"/>
    </row>
    <row r="12" spans="1:17" s="15" customFormat="1" ht="13.5" customHeight="1" x14ac:dyDescent="0.2">
      <c r="A12" s="125">
        <v>101</v>
      </c>
      <c r="B12" s="41" t="s">
        <v>61</v>
      </c>
      <c r="C12" s="127" t="s">
        <v>39</v>
      </c>
      <c r="D12" s="39" t="s">
        <v>25</v>
      </c>
      <c r="E12" s="85">
        <v>10</v>
      </c>
      <c r="F12" s="43"/>
      <c r="G12" s="43"/>
      <c r="H12" s="86"/>
      <c r="I12" s="126"/>
      <c r="J12" s="87">
        <v>2.7299999999999998E-3</v>
      </c>
      <c r="K12" s="87">
        <f>J12*E12</f>
        <v>2.7299999999999998E-2</v>
      </c>
      <c r="L12" s="87"/>
      <c r="M12" s="148"/>
      <c r="N12" s="148"/>
    </row>
    <row r="13" spans="1:17" s="15" customFormat="1" ht="13.5" customHeight="1" x14ac:dyDescent="0.2">
      <c r="A13" s="125">
        <v>102</v>
      </c>
      <c r="B13" s="39">
        <v>723150366</v>
      </c>
      <c r="C13" s="127" t="s">
        <v>43</v>
      </c>
      <c r="D13" s="39" t="s">
        <v>25</v>
      </c>
      <c r="E13" s="85">
        <v>1</v>
      </c>
      <c r="F13" s="86"/>
      <c r="G13" s="86"/>
      <c r="H13" s="86"/>
      <c r="I13" s="126"/>
      <c r="J13" s="87">
        <v>3.0100000000000001E-3</v>
      </c>
      <c r="K13" s="87">
        <f>J13*E13</f>
        <v>3.0100000000000001E-3</v>
      </c>
      <c r="L13" s="87"/>
      <c r="M13" s="148"/>
      <c r="N13" s="148"/>
      <c r="O13"/>
    </row>
    <row r="14" spans="1:17" ht="15" customHeight="1" x14ac:dyDescent="0.2">
      <c r="A14" s="128"/>
      <c r="B14" s="16"/>
      <c r="C14" s="24" t="s">
        <v>40</v>
      </c>
      <c r="D14" s="24"/>
      <c r="E14" s="85"/>
      <c r="F14" s="23"/>
      <c r="G14" s="23"/>
      <c r="H14" s="23"/>
      <c r="I14" s="129"/>
      <c r="J14" s="87"/>
      <c r="K14" s="87"/>
      <c r="L14" s="87"/>
      <c r="M14" s="91"/>
      <c r="N14" s="91"/>
    </row>
    <row r="15" spans="1:17" x14ac:dyDescent="0.2">
      <c r="A15" s="125">
        <v>103</v>
      </c>
      <c r="B15" s="25"/>
      <c r="C15" s="29" t="s">
        <v>41</v>
      </c>
      <c r="D15" s="85" t="s">
        <v>25</v>
      </c>
      <c r="E15" s="85">
        <f>E12</f>
        <v>10</v>
      </c>
      <c r="F15" s="86"/>
      <c r="G15" s="86"/>
      <c r="H15" s="86"/>
      <c r="I15" s="122"/>
      <c r="J15" s="147"/>
      <c r="K15" s="87"/>
      <c r="L15" s="87"/>
      <c r="M15" s="148"/>
      <c r="N15" s="148"/>
    </row>
    <row r="16" spans="1:17" x14ac:dyDescent="0.2">
      <c r="A16" s="125">
        <v>104</v>
      </c>
      <c r="C16" s="127" t="s">
        <v>63</v>
      </c>
      <c r="D16" s="85" t="s">
        <v>26</v>
      </c>
      <c r="E16" s="85">
        <v>1</v>
      </c>
      <c r="F16" s="15"/>
      <c r="G16" s="86"/>
      <c r="H16" s="86"/>
      <c r="I16" s="122"/>
      <c r="M16" s="8"/>
      <c r="N16" s="9"/>
      <c r="P16" s="10"/>
      <c r="Q16" s="10"/>
    </row>
    <row r="17" spans="1:17" s="3" customFormat="1" x14ac:dyDescent="0.2">
      <c r="A17" s="125">
        <v>105</v>
      </c>
      <c r="B17"/>
      <c r="C17" s="127" t="s">
        <v>52</v>
      </c>
      <c r="D17" s="85" t="s">
        <v>25</v>
      </c>
      <c r="E17" s="85">
        <f>E15</f>
        <v>10</v>
      </c>
      <c r="F17" s="15"/>
      <c r="G17" s="86"/>
      <c r="H17" s="86"/>
      <c r="I17" s="122"/>
      <c r="J17"/>
      <c r="K17"/>
      <c r="L17"/>
    </row>
    <row r="18" spans="1:17" s="3" customFormat="1" x14ac:dyDescent="0.2">
      <c r="A18" s="125">
        <v>106</v>
      </c>
      <c r="B18"/>
      <c r="C18" s="127" t="s">
        <v>64</v>
      </c>
      <c r="D18" s="85" t="s">
        <v>25</v>
      </c>
      <c r="E18" s="85">
        <v>10</v>
      </c>
      <c r="F18" s="15"/>
      <c r="G18" s="86"/>
      <c r="H18" s="86"/>
      <c r="I18" s="122"/>
      <c r="J18">
        <v>2.15E-3</v>
      </c>
      <c r="K18" s="87">
        <f>J18*E18</f>
        <v>2.1499999999999998E-2</v>
      </c>
      <c r="L18"/>
    </row>
    <row r="19" spans="1:17" s="15" customFormat="1" x14ac:dyDescent="0.2">
      <c r="A19" s="132">
        <v>107</v>
      </c>
      <c r="B19" s="17"/>
      <c r="C19" s="32" t="s">
        <v>44</v>
      </c>
      <c r="D19" s="20" t="s">
        <v>25</v>
      </c>
      <c r="E19" s="137">
        <f>E17</f>
        <v>10</v>
      </c>
      <c r="F19" s="86"/>
      <c r="G19" s="86"/>
      <c r="H19" s="86"/>
      <c r="I19" s="122"/>
      <c r="J19" s="147"/>
      <c r="K19" s="45"/>
      <c r="L19" s="46"/>
      <c r="M19" s="148"/>
      <c r="N19" s="148"/>
    </row>
    <row r="20" spans="1:17" s="15" customFormat="1" x14ac:dyDescent="0.2">
      <c r="A20" s="132">
        <v>108</v>
      </c>
      <c r="B20" s="17"/>
      <c r="C20" s="32" t="s">
        <v>45</v>
      </c>
      <c r="D20" s="20" t="s">
        <v>46</v>
      </c>
      <c r="E20" s="137">
        <v>10</v>
      </c>
      <c r="F20" s="86"/>
      <c r="G20" s="86"/>
      <c r="H20" s="86"/>
      <c r="I20" s="122"/>
      <c r="J20" s="87"/>
      <c r="K20" s="45"/>
      <c r="L20" s="46"/>
      <c r="M20" s="35"/>
      <c r="N20" s="148"/>
    </row>
    <row r="21" spans="1:17" x14ac:dyDescent="0.2">
      <c r="A21" s="125">
        <v>109</v>
      </c>
      <c r="B21" s="25"/>
      <c r="C21" s="130" t="s">
        <v>48</v>
      </c>
      <c r="D21" s="85" t="s">
        <v>35</v>
      </c>
      <c r="E21" s="85">
        <f>SUM(K12:K20)</f>
        <v>5.1809999999999995E-2</v>
      </c>
      <c r="F21" s="86"/>
      <c r="G21" s="86"/>
      <c r="H21" s="86"/>
      <c r="I21" s="122"/>
      <c r="J21" s="87"/>
      <c r="K21" s="87"/>
      <c r="L21" s="87"/>
      <c r="M21" s="91"/>
      <c r="N21" s="157"/>
    </row>
    <row r="22" spans="1:17" ht="13.5" customHeight="1" thickBot="1" x14ac:dyDescent="0.25">
      <c r="A22" s="172" t="s">
        <v>58</v>
      </c>
      <c r="B22" s="173"/>
      <c r="C22" s="173"/>
      <c r="D22" s="173"/>
      <c r="E22" s="173"/>
      <c r="F22" s="21"/>
      <c r="G22" s="21"/>
      <c r="H22" s="21"/>
      <c r="I22" s="131"/>
      <c r="J22" s="27"/>
      <c r="K22" s="27"/>
      <c r="L22" s="27"/>
      <c r="M22" s="91"/>
      <c r="N22" s="159"/>
    </row>
    <row r="23" spans="1:17" ht="13.5" customHeight="1" thickTop="1" x14ac:dyDescent="0.2">
      <c r="A23" s="132"/>
      <c r="B23" s="31"/>
      <c r="C23" s="32"/>
      <c r="D23" s="20"/>
      <c r="E23" s="33"/>
      <c r="F23" s="86"/>
      <c r="G23" s="86"/>
      <c r="H23" s="86"/>
      <c r="I23" s="122"/>
      <c r="J23" s="87"/>
      <c r="K23" s="87"/>
      <c r="L23" s="87"/>
      <c r="M23" s="91"/>
      <c r="N23" s="91"/>
    </row>
    <row r="24" spans="1:17" ht="13.5" customHeight="1" x14ac:dyDescent="0.2">
      <c r="A24" s="133"/>
      <c r="B24" s="106">
        <v>2</v>
      </c>
      <c r="C24" s="107" t="s">
        <v>65</v>
      </c>
      <c r="D24" s="17"/>
      <c r="E24" s="17"/>
      <c r="F24" s="23"/>
      <c r="G24" s="23"/>
      <c r="H24" s="23"/>
      <c r="I24" s="129"/>
      <c r="J24" s="87"/>
      <c r="K24" s="87"/>
      <c r="L24" s="87"/>
      <c r="M24" s="91"/>
      <c r="N24" s="91"/>
    </row>
    <row r="25" spans="1:17" ht="6.75" customHeight="1" x14ac:dyDescent="0.2">
      <c r="A25" s="112"/>
      <c r="B25" s="113"/>
      <c r="C25" s="113"/>
      <c r="D25" s="113"/>
      <c r="E25" s="113"/>
      <c r="F25" s="117"/>
      <c r="G25" s="86"/>
      <c r="H25" s="117"/>
      <c r="I25" s="118"/>
      <c r="J25" s="87"/>
      <c r="K25" s="87"/>
      <c r="L25" s="87"/>
      <c r="M25" s="91"/>
      <c r="N25" s="91"/>
    </row>
    <row r="26" spans="1:17" ht="13.5" customHeight="1" x14ac:dyDescent="0.2">
      <c r="A26" s="133"/>
      <c r="B26" s="19"/>
      <c r="C26" s="17" t="s">
        <v>42</v>
      </c>
      <c r="D26" s="17"/>
      <c r="E26" s="17"/>
      <c r="F26" s="86"/>
      <c r="G26" s="86"/>
      <c r="H26" s="86"/>
      <c r="I26" s="122"/>
      <c r="J26" s="87"/>
      <c r="K26" s="87"/>
      <c r="L26" s="87"/>
      <c r="M26" s="157"/>
      <c r="N26" s="91"/>
    </row>
    <row r="27" spans="1:17" ht="13.5" customHeight="1" x14ac:dyDescent="0.2">
      <c r="A27" s="132">
        <v>201</v>
      </c>
      <c r="B27" s="20"/>
      <c r="C27" s="32" t="s">
        <v>33</v>
      </c>
      <c r="D27" s="20" t="s">
        <v>26</v>
      </c>
      <c r="E27" s="85">
        <v>1</v>
      </c>
      <c r="F27" s="86"/>
      <c r="G27" s="86"/>
      <c r="H27" s="86"/>
      <c r="I27" s="122"/>
      <c r="J27" s="87">
        <v>1E-4</v>
      </c>
      <c r="K27" s="87">
        <f t="shared" ref="K27:K29" si="0">J27*E27</f>
        <v>1E-4</v>
      </c>
      <c r="L27" s="87"/>
      <c r="M27" s="157"/>
      <c r="N27" s="148"/>
    </row>
    <row r="28" spans="1:17" s="145" customFormat="1" x14ac:dyDescent="0.2">
      <c r="A28" s="125">
        <v>202</v>
      </c>
      <c r="B28" s="142"/>
      <c r="C28" s="127" t="s">
        <v>51</v>
      </c>
      <c r="D28" s="85" t="s">
        <v>26</v>
      </c>
      <c r="E28" s="85">
        <v>1</v>
      </c>
      <c r="F28" s="15"/>
      <c r="G28" s="86"/>
      <c r="H28" s="86"/>
      <c r="I28" s="122"/>
      <c r="J28" s="3"/>
      <c r="K28" s="87">
        <f t="shared" si="0"/>
        <v>0</v>
      </c>
      <c r="L28" s="142"/>
      <c r="M28" s="143"/>
      <c r="N28" s="144"/>
      <c r="P28" s="146"/>
      <c r="Q28" s="146"/>
    </row>
    <row r="29" spans="1:17" s="145" customFormat="1" x14ac:dyDescent="0.2">
      <c r="A29" s="125">
        <v>203</v>
      </c>
      <c r="B29" s="142"/>
      <c r="C29" s="127" t="s">
        <v>68</v>
      </c>
      <c r="D29" s="85" t="s">
        <v>26</v>
      </c>
      <c r="E29" s="85">
        <v>1</v>
      </c>
      <c r="F29" s="15"/>
      <c r="G29" s="86"/>
      <c r="H29" s="86"/>
      <c r="I29" s="122"/>
      <c r="J29" s="15">
        <v>1E-3</v>
      </c>
      <c r="K29" s="87">
        <f t="shared" si="0"/>
        <v>1E-3</v>
      </c>
      <c r="L29" s="142"/>
      <c r="M29" s="143"/>
      <c r="N29" s="144"/>
      <c r="P29" s="146"/>
      <c r="Q29" s="146"/>
    </row>
    <row r="30" spans="1:17" s="145" customFormat="1" x14ac:dyDescent="0.2">
      <c r="A30" s="125">
        <v>204</v>
      </c>
      <c r="B30" s="142"/>
      <c r="C30" s="127" t="s">
        <v>69</v>
      </c>
      <c r="D30" s="85" t="s">
        <v>26</v>
      </c>
      <c r="E30" s="85">
        <v>1</v>
      </c>
      <c r="F30" s="163"/>
      <c r="G30" s="86"/>
      <c r="H30" s="86"/>
      <c r="I30" s="122"/>
      <c r="J30" s="15">
        <v>0.01</v>
      </c>
      <c r="K30" s="87">
        <f t="shared" ref="K30" si="1">J30*E30</f>
        <v>0.01</v>
      </c>
      <c r="L30" s="142"/>
      <c r="M30" s="143"/>
      <c r="N30" s="144"/>
      <c r="P30" s="146"/>
      <c r="Q30" s="146"/>
    </row>
    <row r="31" spans="1:17" x14ac:dyDescent="0.2">
      <c r="A31" s="133"/>
      <c r="B31" s="17"/>
      <c r="C31" s="17" t="s">
        <v>27</v>
      </c>
      <c r="D31" s="17"/>
      <c r="E31" s="30"/>
      <c r="F31" s="86"/>
      <c r="G31" s="86"/>
      <c r="H31" s="86"/>
      <c r="I31" s="122"/>
      <c r="J31" s="87"/>
      <c r="K31" s="87"/>
      <c r="L31" s="87"/>
      <c r="M31" s="91"/>
      <c r="N31" s="91"/>
    </row>
    <row r="32" spans="1:17" x14ac:dyDescent="0.2">
      <c r="A32" s="132">
        <v>205</v>
      </c>
      <c r="B32" s="34"/>
      <c r="C32" s="44" t="s">
        <v>28</v>
      </c>
      <c r="D32" s="20" t="s">
        <v>26</v>
      </c>
      <c r="E32" s="85">
        <f>E27</f>
        <v>1</v>
      </c>
      <c r="F32" s="86"/>
      <c r="G32" s="86"/>
      <c r="H32" s="86"/>
      <c r="I32" s="122"/>
      <c r="J32" s="147"/>
      <c r="K32" s="87"/>
      <c r="L32" s="87"/>
      <c r="M32" s="158"/>
      <c r="N32" s="148"/>
    </row>
    <row r="33" spans="1:19" x14ac:dyDescent="0.2">
      <c r="A33" s="132">
        <v>206</v>
      </c>
      <c r="B33" s="34"/>
      <c r="C33" s="44" t="s">
        <v>70</v>
      </c>
      <c r="D33" s="20" t="s">
        <v>26</v>
      </c>
      <c r="E33" s="85">
        <v>2</v>
      </c>
      <c r="F33" s="86"/>
      <c r="G33" s="86"/>
      <c r="H33" s="86"/>
      <c r="I33" s="122"/>
      <c r="J33" s="147"/>
      <c r="K33" s="87"/>
      <c r="L33" s="87"/>
      <c r="M33" s="158"/>
      <c r="N33" s="148"/>
    </row>
    <row r="34" spans="1:19" x14ac:dyDescent="0.2">
      <c r="A34" s="132">
        <v>207</v>
      </c>
      <c r="B34" s="34"/>
      <c r="C34" s="130" t="s">
        <v>29</v>
      </c>
      <c r="D34" s="20" t="s">
        <v>35</v>
      </c>
      <c r="E34" s="85">
        <f>SUM(K27:K29)</f>
        <v>1.1000000000000001E-3</v>
      </c>
      <c r="F34" s="86"/>
      <c r="G34" s="86"/>
      <c r="H34" s="86"/>
      <c r="I34" s="122"/>
      <c r="J34" s="87"/>
      <c r="K34" s="87"/>
      <c r="L34" s="87"/>
      <c r="M34" s="91"/>
      <c r="N34" s="157"/>
    </row>
    <row r="35" spans="1:19" ht="6.75" customHeight="1" x14ac:dyDescent="0.2">
      <c r="A35" s="112"/>
      <c r="B35" s="113"/>
      <c r="C35" s="113"/>
      <c r="D35" s="113"/>
      <c r="E35" s="113"/>
      <c r="F35" s="117"/>
      <c r="G35" s="86"/>
      <c r="H35" s="117"/>
      <c r="I35" s="118"/>
      <c r="J35" s="87"/>
      <c r="K35" s="87"/>
      <c r="L35" s="87"/>
      <c r="M35" s="91"/>
      <c r="N35" s="91"/>
    </row>
    <row r="36" spans="1:19" ht="13.5" thickBot="1" x14ac:dyDescent="0.25">
      <c r="A36" s="170" t="s">
        <v>54</v>
      </c>
      <c r="B36" s="171"/>
      <c r="C36" s="171"/>
      <c r="D36" s="171"/>
      <c r="E36" s="171"/>
      <c r="F36" s="21"/>
      <c r="G36" s="21"/>
      <c r="H36" s="21"/>
      <c r="I36" s="131"/>
      <c r="J36" s="87"/>
      <c r="K36" s="87"/>
      <c r="L36" s="87"/>
      <c r="M36" s="91"/>
      <c r="N36" s="159"/>
    </row>
    <row r="37" spans="1:19" ht="6.75" customHeight="1" thickTop="1" x14ac:dyDescent="0.2">
      <c r="A37" s="112"/>
      <c r="B37" s="113"/>
      <c r="C37" s="113"/>
      <c r="D37" s="113"/>
      <c r="E37" s="113"/>
      <c r="F37" s="117"/>
      <c r="G37" s="86"/>
      <c r="H37" s="117"/>
      <c r="I37" s="118"/>
      <c r="J37" s="87"/>
      <c r="K37" s="87"/>
      <c r="L37" s="87"/>
      <c r="M37" s="91"/>
      <c r="N37" s="91"/>
    </row>
    <row r="38" spans="1:19" s="15" customFormat="1" x14ac:dyDescent="0.2">
      <c r="A38" s="132"/>
      <c r="B38" s="34"/>
      <c r="C38" s="130"/>
      <c r="D38" s="20"/>
      <c r="E38" s="26"/>
      <c r="F38" s="36"/>
      <c r="G38" s="134"/>
      <c r="H38" s="86"/>
      <c r="I38" s="122"/>
      <c r="J38" s="87"/>
      <c r="K38" s="87"/>
      <c r="L38" s="87"/>
      <c r="M38" s="35"/>
      <c r="N38" s="35"/>
    </row>
    <row r="39" spans="1:19" s="15" customFormat="1" x14ac:dyDescent="0.2">
      <c r="A39" s="133"/>
      <c r="B39" s="106">
        <v>3</v>
      </c>
      <c r="C39" s="107" t="s">
        <v>30</v>
      </c>
      <c r="D39" s="17"/>
      <c r="E39" s="17"/>
      <c r="F39" s="135"/>
      <c r="G39" s="23"/>
      <c r="H39" s="23"/>
      <c r="I39" s="129"/>
      <c r="J39" s="87"/>
      <c r="K39" s="87"/>
      <c r="L39" s="87"/>
      <c r="M39" s="35"/>
      <c r="N39" s="35"/>
    </row>
    <row r="40" spans="1:19" s="15" customFormat="1" ht="6.75" customHeight="1" x14ac:dyDescent="0.2">
      <c r="A40" s="112"/>
      <c r="B40" s="113"/>
      <c r="C40" s="113"/>
      <c r="D40" s="113"/>
      <c r="E40" s="113"/>
      <c r="F40" s="136"/>
      <c r="G40" s="86"/>
      <c r="H40" s="117"/>
      <c r="I40" s="118"/>
      <c r="J40" s="87"/>
      <c r="K40" s="87"/>
      <c r="L40" s="87"/>
      <c r="M40" s="35"/>
      <c r="N40" s="35"/>
    </row>
    <row r="41" spans="1:19" s="15" customFormat="1" x14ac:dyDescent="0.2">
      <c r="A41" s="132">
        <v>301</v>
      </c>
      <c r="B41" s="17"/>
      <c r="C41" s="32" t="s">
        <v>47</v>
      </c>
      <c r="D41" s="20" t="s">
        <v>35</v>
      </c>
      <c r="E41" s="137">
        <v>1</v>
      </c>
      <c r="F41" s="86"/>
      <c r="G41" s="86"/>
      <c r="H41" s="86"/>
      <c r="I41" s="122"/>
      <c r="J41" s="87"/>
      <c r="K41" s="45"/>
      <c r="L41" s="46"/>
      <c r="M41" s="35"/>
      <c r="N41" s="148"/>
    </row>
    <row r="42" spans="1:19" s="15" customFormat="1" x14ac:dyDescent="0.2">
      <c r="A42" s="138">
        <v>302</v>
      </c>
      <c r="B42" s="139"/>
      <c r="C42" s="139" t="s">
        <v>50</v>
      </c>
      <c r="D42" s="137" t="s">
        <v>35</v>
      </c>
      <c r="E42" s="137">
        <v>1</v>
      </c>
      <c r="F42" s="36"/>
      <c r="G42" s="86"/>
      <c r="H42" s="86"/>
      <c r="I42" s="122"/>
      <c r="J42" s="87"/>
      <c r="K42" s="87"/>
      <c r="L42" s="87"/>
      <c r="M42" s="35"/>
      <c r="N42" s="148"/>
      <c r="R42" s="15">
        <v>25</v>
      </c>
      <c r="S42" s="15">
        <f>5*3*25</f>
        <v>375</v>
      </c>
    </row>
    <row r="43" spans="1:19" x14ac:dyDescent="0.2">
      <c r="A43" s="132">
        <v>303</v>
      </c>
      <c r="C43" s="139" t="s">
        <v>53</v>
      </c>
      <c r="D43" s="20" t="s">
        <v>35</v>
      </c>
      <c r="E43" s="20">
        <v>1</v>
      </c>
      <c r="F43" s="86"/>
      <c r="H43" s="86"/>
      <c r="I43" s="122"/>
      <c r="K43" s="154"/>
      <c r="N43" s="145"/>
      <c r="P43" s="154"/>
    </row>
    <row r="44" spans="1:19" s="15" customFormat="1" ht="11.25" customHeight="1" x14ac:dyDescent="0.2">
      <c r="A44" s="112"/>
      <c r="B44" s="113"/>
      <c r="C44" s="113"/>
      <c r="D44" s="113"/>
      <c r="E44" s="113"/>
      <c r="F44" s="136"/>
      <c r="G44" s="86"/>
      <c r="H44" s="117"/>
      <c r="I44" s="118"/>
      <c r="J44" s="87"/>
      <c r="K44" s="87"/>
      <c r="L44" s="87"/>
      <c r="M44" s="35"/>
      <c r="N44" s="35"/>
    </row>
    <row r="45" spans="1:19" s="15" customFormat="1" ht="13.5" thickBot="1" x14ac:dyDescent="0.25">
      <c r="A45" s="170" t="s">
        <v>55</v>
      </c>
      <c r="B45" s="171"/>
      <c r="C45" s="171"/>
      <c r="D45" s="171"/>
      <c r="E45" s="171"/>
      <c r="F45" s="21"/>
      <c r="G45" s="21"/>
      <c r="H45" s="21"/>
      <c r="I45" s="131"/>
      <c r="J45" s="87"/>
      <c r="K45" s="87"/>
      <c r="L45" s="87"/>
      <c r="M45" s="47"/>
      <c r="N45" s="159"/>
      <c r="P45" s="48"/>
      <c r="Q45" s="48"/>
    </row>
    <row r="46" spans="1:19" s="15" customFormat="1" ht="14.25" thickTop="1" thickBot="1" x14ac:dyDescent="0.25">
      <c r="A46" s="140"/>
      <c r="B46" s="141"/>
      <c r="C46" s="153" t="s">
        <v>56</v>
      </c>
      <c r="D46" s="141"/>
      <c r="E46" s="141"/>
      <c r="F46" s="141"/>
      <c r="G46" s="141"/>
      <c r="H46" s="141"/>
      <c r="I46" s="152"/>
      <c r="J46" s="35"/>
      <c r="K46" s="35"/>
      <c r="L46" s="35"/>
      <c r="M46" s="47"/>
      <c r="N46" s="159"/>
      <c r="P46" s="48"/>
      <c r="Q46" s="48"/>
    </row>
    <row r="47" spans="1:19" s="3" customFormat="1" x14ac:dyDescent="0.2">
      <c r="A47"/>
      <c r="B47"/>
      <c r="C47"/>
      <c r="D47"/>
      <c r="E47"/>
      <c r="F47"/>
      <c r="G47"/>
      <c r="H47"/>
      <c r="I47"/>
      <c r="J47"/>
      <c r="K47"/>
      <c r="L47"/>
    </row>
    <row r="48" spans="1:19" x14ac:dyDescent="0.2">
      <c r="C48" s="150"/>
      <c r="I48" s="151"/>
      <c r="N48" s="151"/>
    </row>
    <row r="49" spans="9:14" x14ac:dyDescent="0.2">
      <c r="I49" s="142"/>
    </row>
    <row r="50" spans="9:14" x14ac:dyDescent="0.2">
      <c r="I50" s="149"/>
      <c r="N50" s="149"/>
    </row>
    <row r="52" spans="9:14" x14ac:dyDescent="0.2">
      <c r="I52" s="151"/>
      <c r="L52" s="145"/>
      <c r="N52" s="151"/>
    </row>
  </sheetData>
  <sheetProtection selectLockedCells="1" selectUnlockedCells="1"/>
  <mergeCells count="4">
    <mergeCell ref="A45:E45"/>
    <mergeCell ref="A8:E8"/>
    <mergeCell ref="A22:E22"/>
    <mergeCell ref="A36:E36"/>
  </mergeCells>
  <printOptions gridLines="1"/>
  <pageMargins left="0.6692913385826772" right="0.43307086614173229" top="0.78740157480314965" bottom="0.39370078740157483" header="0.51181102362204722" footer="0.35433070866141736"/>
  <pageSetup paperSize="9" scale="77" firstPageNumber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Prehlad</vt:lpstr>
      <vt:lpstr>POZ</vt:lpstr>
      <vt:lpstr>Excel_BuiltIn_Print_Area_2</vt:lpstr>
      <vt:lpstr>POZ!Oblasť_tlače</vt:lpstr>
      <vt:lpstr>Prehlad!Oblasť_tlače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Katka</cp:lastModifiedBy>
  <cp:lastPrinted>2018-03-15T16:41:03Z</cp:lastPrinted>
  <dcterms:created xsi:type="dcterms:W3CDTF">2014-04-30T10:52:31Z</dcterms:created>
  <dcterms:modified xsi:type="dcterms:W3CDTF">2019-03-24T20:27:18Z</dcterms:modified>
</cp:coreProperties>
</file>