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terezia_vasickova_zdielanesluzby_sk/Documents/Pracovná plocha/TOVARY/VO-0011593 Living_Lab_RA_vzdelávací systém_46/"/>
    </mc:Choice>
  </mc:AlternateContent>
  <xr:revisionPtr revIDLastSave="229" documentId="11_AD4D80C4656A4B7AC02E740C639F402E5ADEDD8E" xr6:coauthVersionLast="47" xr6:coauthVersionMax="47" xr10:uidLastSave="{35B5B8D9-D73B-43D6-81D4-EE4447FA2D14}"/>
  <bookViews>
    <workbookView xWindow="-120" yWindow="-120" windowWidth="29040" windowHeight="1572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1" l="1"/>
  <c r="C45" i="1"/>
  <c r="C49" i="1" l="1"/>
  <c r="C47" i="1"/>
  <c r="C51" i="1" s="1"/>
  <c r="C46" i="1"/>
  <c r="C50" i="1" s="1"/>
</calcChain>
</file>

<file path=xl/sharedStrings.xml><?xml version="1.0" encoding="utf-8"?>
<sst xmlns="http://schemas.openxmlformats.org/spreadsheetml/2006/main" count="92" uniqueCount="91">
  <si>
    <t>Príloha č. 2 SP - Technická špecifikácia a cenová kalkulácia/Návrth na plnenie kritéria</t>
  </si>
  <si>
    <t>Príloha č. 1 Zmluvy - Technická špecifikácia a cenová ponuka/Návrh na plnenie kritéria</t>
  </si>
  <si>
    <t>Technická špecifikácia a cenová kalkulácia</t>
  </si>
  <si>
    <t xml:space="preserve">Predmet/názov zákazky:  </t>
  </si>
  <si>
    <t>Living Lab Revúca - interaktívny vzdelávací systém</t>
  </si>
  <si>
    <t>Identifikačné údaje uchádzača (obchodné meno, adresa, IČO):</t>
  </si>
  <si>
    <t>Vyplní zaradený záujemca/uchádzač</t>
  </si>
  <si>
    <t>Kontaktná osoba, Telefón, E-mail</t>
  </si>
  <si>
    <r>
      <t>Typ dodávateľa v závislosti od daňového statusu</t>
    </r>
    <r>
      <rPr>
        <b/>
        <sz val="11"/>
        <color rgb="FFFF0000"/>
        <rFont val="Calibri"/>
        <family val="2"/>
        <charset val="238"/>
        <scheme val="minor"/>
      </rPr>
      <t xml:space="preserve"> (výber z rolovacieho zoznamu)</t>
    </r>
  </si>
  <si>
    <t>←</t>
  </si>
  <si>
    <t>Platca DPH 23%</t>
  </si>
  <si>
    <t>Sociálny podnik 5%</t>
  </si>
  <si>
    <t>Neplatca DPH</t>
  </si>
  <si>
    <t xml:space="preserve">Uchádzač vyplní bunky označené žltou farbou. </t>
  </si>
  <si>
    <t>Upozornenie: Verejný obstarávateľ požaduje v rámci každého predmetu zákazky aj - dovoz, montáž/inštaláciu a zaškolenie. Sumu na uvedené služby zohľadní uchádzač vo svojej celkovej ponukovej cene, nakoľko tieto služby nie sú
samostatnou položkou technickej špecifikácie a cenovej kalkulácie.</t>
  </si>
  <si>
    <t>1) Interaktívny vzdelávací systém pozostávajúci z interaktívnej tabule, projektora, výškovo nastaviteľného nástenného mechanizmu a kompletnej kabeláže</t>
  </si>
  <si>
    <t>Označenie (výrobná značka,typ,model) ponúkaného tovaru:</t>
  </si>
  <si>
    <t>P.č.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</si>
  <si>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</si>
  <si>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</si>
  <si>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</si>
  <si>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</si>
  <si>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</si>
  <si>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Doplňujúce informácie/presná požiadavka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</si>
  <si>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</si>
  <si>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>Povrch</t>
  </si>
  <si>
    <t>Matný, keramický alebo smaltovaný, vhodný na popisovanie stierateľnými fixkami</t>
  </si>
  <si>
    <t>Aktívna plocha</t>
  </si>
  <si>
    <t>mm</t>
  </si>
  <si>
    <t>Montáž</t>
  </si>
  <si>
    <t>Pevná montáž na stenu</t>
  </si>
  <si>
    <t>Typ technológie</t>
  </si>
  <si>
    <t>Dotyková interaktívna tabuľa</t>
  </si>
  <si>
    <t>Ovládanie</t>
  </si>
  <si>
    <t>Dotyk prstom alebo interaktívnym perom</t>
  </si>
  <si>
    <t>Súčasná práca používateľov</t>
  </si>
  <si>
    <t>Minimálne 2 súčasné dotyky</t>
  </si>
  <si>
    <t>Formát</t>
  </si>
  <si>
    <t>4:3 alebo 16:10</t>
  </si>
  <si>
    <t>Kompatibilita</t>
  </si>
  <si>
    <t>Windows 10/11</t>
  </si>
  <si>
    <t>Súčasť balenia</t>
  </si>
  <si>
    <t>HDMI kábel, napájací kábel, návod</t>
  </si>
  <si>
    <t>Nosnosť mechanizmu</t>
  </si>
  <si>
    <t>Farba rámu</t>
  </si>
  <si>
    <t>biela/čierna</t>
  </si>
  <si>
    <t>požaduje sa</t>
  </si>
  <si>
    <t>Typ projektora</t>
  </si>
  <si>
    <t>Krátka alebo ultrakrátka projekčná vzdialenosť</t>
  </si>
  <si>
    <t>Svetelný výkon projektora</t>
  </si>
  <si>
    <t>ANSI lm</t>
  </si>
  <si>
    <t>Natívne rozlíšenie projektora</t>
  </si>
  <si>
    <t>XGA (1024 × 768) alebo WXGA (1280 × 800)</t>
  </si>
  <si>
    <t>Kontrast projektora</t>
  </si>
  <si>
    <t>20 000 : 1</t>
  </si>
  <si>
    <t>Životnosť lampy projektora</t>
  </si>
  <si>
    <t>hodiny</t>
  </si>
  <si>
    <t>Vstupy projektora</t>
  </si>
  <si>
    <t>Záruka</t>
  </si>
  <si>
    <t>mesiace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</si>
  <si>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</si>
  <si>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</si>
  <si>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</si>
  <si>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</si>
  <si>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</si>
  <si>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r>
      <t xml:space="preserve">Celková cena za predmet zákazky </t>
    </r>
    <r>
      <rPr>
        <b/>
        <u/>
        <sz val="11"/>
        <color rgb="FF000000"/>
        <rFont val="Calibri"/>
        <family val="2"/>
        <charset val="238"/>
        <scheme val="minor"/>
      </rPr>
      <t>v EUR bez DPH</t>
    </r>
    <r>
      <rPr>
        <b/>
        <sz val="11"/>
        <color rgb="FF000000"/>
        <rFont val="Calibri"/>
        <family val="2"/>
        <charset val="238"/>
        <scheme val="minor"/>
      </rPr>
      <t xml:space="preserve"> </t>
    </r>
    <r>
      <rPr>
        <i/>
        <sz val="11"/>
        <color rgb="FF000000"/>
        <rFont val="Calibri"/>
        <family val="2"/>
        <charset val="238"/>
        <scheme val="minor"/>
      </rPr>
      <t>(súčet všetkých položiek)</t>
    </r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</si>
  <si>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</si>
  <si>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Uchádzač vyhlasuje a predložením svojej ponuky potvrdzuje, že ním ponúkaný tovar spĺňajú požiadavky na predmet zákazky uvedené v prílohe č. 2 SP - Technická špecifikácia a cenová kalkulácia.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</si>
  <si>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</si>
  <si>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V:</t>
  </si>
  <si>
    <t>Meno a priezvisko, funkcia oprávnenej osoby a podpis štatutárneho zástupcu alebo osoby oprávnennej konať za uchádzača</t>
  </si>
  <si>
    <t>Dátum:</t>
  </si>
  <si>
    <r>
      <t xml:space="preserve">Poznámka: 
- dátum musí byť aktuálny vo vzťahu ku dňu uplynutia lehoty na predkladanie ponúk;
- Technická špecifikácia a cenová kalkulácia musí byť </t>
    </r>
    <r>
      <rPr>
        <sz val="11"/>
        <color rgb="FFFF0000"/>
        <rFont val="Calibri"/>
        <family val="2"/>
        <charset val="238"/>
        <scheme val="minor"/>
      </rPr>
      <t xml:space="preserve">v zmysle SP vložený/á do systému JOSEPHINE vo formáte </t>
    </r>
    <r>
      <rPr>
        <b/>
        <sz val="11"/>
        <color rgb="FFFF0000"/>
        <rFont val="Calibri"/>
        <family val="2"/>
        <charset val="238"/>
        <scheme val="minor"/>
      </rPr>
      <t xml:space="preserve">.pdf </t>
    </r>
    <r>
      <rPr>
        <sz val="11"/>
        <color rgb="FFFF0000"/>
        <rFont val="Calibri"/>
        <family val="2"/>
        <charset val="238"/>
        <scheme val="minor"/>
      </rPr>
      <t>a .</t>
    </r>
    <r>
      <rPr>
        <b/>
        <sz val="11"/>
        <color rgb="FFFF0000"/>
        <rFont val="Calibri"/>
        <family val="2"/>
        <charset val="238"/>
        <scheme val="minor"/>
      </rPr>
      <t>xlx/.xlxs</t>
    </r>
    <r>
      <rPr>
        <sz val="11"/>
        <color theme="1"/>
        <rFont val="Calibri"/>
        <family val="2"/>
        <scheme val="minor"/>
      </rPr>
      <t xml:space="preserve">“;
- </t>
    </r>
    <r>
      <rPr>
        <b/>
        <sz val="11"/>
        <color rgb="FFFF0000"/>
        <rFont val="Calibri"/>
        <family val="2"/>
        <charset val="238"/>
        <scheme val="minor"/>
      </rPr>
      <t>uchádzač zaokrúhli svoje návrhy v zmysle matematických pravidiel na 2 desatinné miesta</t>
    </r>
    <r>
      <rPr>
        <sz val="11"/>
        <color theme="1"/>
        <rFont val="Calibri"/>
        <family val="2"/>
        <scheme val="minor"/>
      </rPr>
      <t>.</t>
    </r>
  </si>
  <si>
    <t>kg</t>
  </si>
  <si>
    <t>Interaktívna tabuľa</t>
  </si>
  <si>
    <t>Projektor</t>
  </si>
  <si>
    <t>Výškovo nastaviteľný mechanizmus</t>
  </si>
  <si>
    <t>Držiak na projektor</t>
  </si>
  <si>
    <t>stupne</t>
  </si>
  <si>
    <t>Vertikálna korekcia lichobežníkového skreslenia projektora</t>
  </si>
  <si>
    <t>± 30°</t>
  </si>
  <si>
    <t>Integrovaný reproduktor projektora</t>
  </si>
  <si>
    <t>1600 x 1000</t>
  </si>
  <si>
    <t>DPH v EUR:</t>
  </si>
  <si>
    <r>
      <t xml:space="preserve">Celková cena za predmet zákazky </t>
    </r>
    <r>
      <rPr>
        <b/>
        <u/>
        <sz val="11"/>
        <color rgb="FF000000"/>
        <rFont val="Calibri"/>
        <family val="2"/>
        <charset val="238"/>
        <scheme val="minor"/>
      </rPr>
      <t>v EUR s DPH</t>
    </r>
    <r>
      <rPr>
        <b/>
        <sz val="11"/>
        <color rgb="FF000000"/>
        <rFont val="Calibri"/>
        <family val="2"/>
        <charset val="238"/>
        <scheme val="minor"/>
      </rPr>
      <t xml:space="preserve"> (Návrh uchádzača na plnenie kritéria)</t>
    </r>
  </si>
  <si>
    <t>cm</t>
  </si>
  <si>
    <t>W</t>
  </si>
  <si>
    <t>Rozmedzie zdvihu mechanizmu</t>
  </si>
  <si>
    <t>HDMI</t>
  </si>
  <si>
    <t>Kabeláž</t>
  </si>
  <si>
    <t>HDMI kábel, napájací kábel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</si>
</sst>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u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darkDown">
        <fgColor theme="2" tint="-0.24994659260841701"/>
        <bgColor indexed="65"/>
      </patternFill>
    </fill>
    <fill>
      <patternFill patternType="darkDown">
        <fgColor theme="2" tint="-0.24994659260841701"/>
        <bgColor theme="0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0" xfId="0" applyFont="1" applyFill="1" applyAlignment="1" applyProtection="1">
      <alignment horizontal="center"/>
      <protection locked="0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0" xfId="0" applyProtection="1">
      <protection locked="0"/>
    </xf>
    <xf numFmtId="4" fontId="0" fillId="3" borderId="3" xfId="0" applyNumberFormat="1" applyFill="1" applyBorder="1" applyProtection="1">
      <protection locked="0"/>
    </xf>
    <xf numFmtId="4" fontId="0" fillId="3" borderId="3" xfId="0" applyNumberFormat="1" applyFill="1" applyBorder="1"/>
    <xf numFmtId="0" fontId="3" fillId="0" borderId="3" xfId="0" applyFont="1" applyBorder="1" applyAlignment="1">
      <alignment horizontal="right"/>
    </xf>
    <xf numFmtId="0" fontId="3" fillId="2" borderId="3" xfId="0" applyFont="1" applyFill="1" applyBorder="1"/>
    <xf numFmtId="0" fontId="3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 wrapText="1"/>
    </xf>
    <xf numFmtId="0" fontId="8" fillId="3" borderId="3" xfId="0" applyFont="1" applyFill="1" applyBorder="1" applyAlignment="1" applyProtection="1">
      <alignment vertical="center" wrapText="1"/>
      <protection locked="0"/>
    </xf>
    <xf numFmtId="0" fontId="8" fillId="4" borderId="6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4" fontId="13" fillId="3" borderId="3" xfId="0" applyNumberFormat="1" applyFont="1" applyFill="1" applyBorder="1"/>
    <xf numFmtId="0" fontId="10" fillId="0" borderId="3" xfId="0" applyFont="1" applyBorder="1" applyAlignment="1">
      <alignment horizontal="center" vertical="center"/>
    </xf>
    <xf numFmtId="4" fontId="10" fillId="3" borderId="3" xfId="0" applyNumberFormat="1" applyFont="1" applyFill="1" applyBorder="1"/>
    <xf numFmtId="0" fontId="5" fillId="5" borderId="2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4" fillId="4" borderId="9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3" borderId="18" xfId="0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20" xfId="0" applyFill="1" applyBorder="1" applyAlignment="1" applyProtection="1">
      <alignment horizontal="center" vertical="top" wrapText="1"/>
      <protection locked="0"/>
    </xf>
    <xf numFmtId="0" fontId="0" fillId="3" borderId="21" xfId="0" applyFill="1" applyBorder="1" applyAlignment="1" applyProtection="1">
      <alignment horizontal="center" vertical="top" wrapText="1"/>
      <protection locked="0"/>
    </xf>
    <xf numFmtId="0" fontId="0" fillId="3" borderId="22" xfId="0" applyFill="1" applyBorder="1" applyAlignment="1" applyProtection="1">
      <alignment horizontal="center" vertical="top" wrapText="1"/>
      <protection locked="0"/>
    </xf>
    <xf numFmtId="0" fontId="0" fillId="3" borderId="25" xfId="0" applyFill="1" applyBorder="1" applyAlignment="1" applyProtection="1">
      <alignment horizontal="center" vertical="top" wrapText="1"/>
      <protection locked="0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26" xfId="0" applyFill="1" applyBorder="1" applyAlignment="1" applyProtection="1">
      <alignment horizontal="center" vertical="top" wrapText="1"/>
      <protection locked="0"/>
    </xf>
    <xf numFmtId="0" fontId="0" fillId="3" borderId="29" xfId="0" applyFill="1" applyBorder="1" applyAlignment="1" applyProtection="1">
      <alignment horizontal="center" vertical="top" wrapText="1"/>
      <protection locked="0"/>
    </xf>
    <xf numFmtId="0" fontId="0" fillId="3" borderId="31" xfId="0" applyFill="1" applyBorder="1" applyAlignment="1" applyProtection="1">
      <alignment horizontal="center" vertical="top" wrapText="1"/>
      <protection locked="0"/>
    </xf>
    <xf numFmtId="0" fontId="0" fillId="3" borderId="30" xfId="0" applyFill="1" applyBorder="1" applyAlignment="1" applyProtection="1">
      <alignment horizontal="center" vertical="top" wrapText="1"/>
      <protection locked="0"/>
    </xf>
    <xf numFmtId="0" fontId="0" fillId="3" borderId="23" xfId="0" applyFill="1" applyBorder="1" applyProtection="1">
      <protection locked="0"/>
    </xf>
    <xf numFmtId="0" fontId="0" fillId="3" borderId="24" xfId="0" applyFill="1" applyBorder="1" applyProtection="1">
      <protection locked="0"/>
    </xf>
    <xf numFmtId="0" fontId="0" fillId="3" borderId="27" xfId="0" applyFill="1" applyBorder="1" applyAlignment="1" applyProtection="1">
      <alignment horizontal="center"/>
      <protection locked="0"/>
    </xf>
    <xf numFmtId="0" fontId="0" fillId="3" borderId="28" xfId="0" applyFill="1" applyBorder="1" applyAlignment="1" applyProtection="1">
      <alignment horizontal="center"/>
      <protection locked="0"/>
    </xf>
    <xf numFmtId="0" fontId="0" fillId="3" borderId="29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14" fillId="4" borderId="5" xfId="0" applyFont="1" applyFill="1" applyBorder="1" applyAlignment="1">
      <alignment vertical="center" wrapText="1"/>
    </xf>
    <xf numFmtId="0" fontId="4" fillId="4" borderId="3" xfId="0" applyFont="1" applyFill="1" applyBorder="1" applyAlignment="1" applyProtection="1">
      <alignment horizontal="left" vertical="top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3" fillId="6" borderId="7" xfId="0" applyFont="1" applyFill="1" applyBorder="1" applyAlignment="1" applyProtection="1">
      <alignment horizontal="center" vertical="center"/>
      <protection locked="0"/>
    </xf>
    <xf numFmtId="0" fontId="3" fillId="6" borderId="11" xfId="0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9"/>
  <sheetViews>
    <sheetView tabSelected="1" topLeftCell="A6" zoomScale="73" zoomScaleNormal="73" workbookViewId="0">
      <selection activeCell="E27" sqref="E27"/>
    </sheetView>
  </sheetViews>
  <sheetFormatPr defaultRowHeight="15" x14ac:dyDescent="0.25"/>
  <cols>
    <col min="1" max="1" width="4.7109375" customWidth="1"/>
    <col min="2" max="2" width="51.7109375" customWidth="1"/>
    <col min="3" max="3" width="26.42578125" customWidth="1"/>
    <col min="4" max="4" width="29.5703125" customWidth="1"/>
    <col min="5" max="5" width="31.28515625" customWidth="1"/>
    <col min="6" max="6" width="44.85546875" customWidth="1"/>
    <col min="7" max="7" width="58.140625" customWidth="1"/>
    <col min="9" max="9" width="2.7109375" hidden="1" customWidth="1"/>
    <col min="10" max="10" width="2.42578125" hidden="1" customWidth="1"/>
    <col min="11" max="11" width="1.85546875" hidden="1" customWidth="1"/>
    <col min="12" max="12" width="1.42578125" hidden="1" customWidth="1"/>
  </cols>
  <sheetData>
    <row r="1" spans="1:12" x14ac:dyDescent="0.25">
      <c r="B1" t="s">
        <v>0</v>
      </c>
      <c r="E1" s="19"/>
      <c r="F1" s="68" t="s">
        <v>1</v>
      </c>
      <c r="G1" s="68"/>
    </row>
    <row r="2" spans="1:12" x14ac:dyDescent="0.25">
      <c r="E2" s="19"/>
    </row>
    <row r="3" spans="1:12" ht="28.5" x14ac:dyDescent="0.45">
      <c r="B3" s="80" t="s">
        <v>2</v>
      </c>
      <c r="C3" s="80"/>
      <c r="D3" s="80"/>
      <c r="E3" s="80"/>
      <c r="F3" s="80"/>
      <c r="G3" s="81"/>
    </row>
    <row r="4" spans="1:12" x14ac:dyDescent="0.25">
      <c r="E4" s="19"/>
    </row>
    <row r="5" spans="1:12" ht="15.75" x14ac:dyDescent="0.25">
      <c r="B5" s="27" t="s">
        <v>3</v>
      </c>
      <c r="C5" s="69" t="s">
        <v>4</v>
      </c>
      <c r="D5" s="70"/>
      <c r="E5" s="70"/>
      <c r="F5" s="70"/>
      <c r="G5" s="71"/>
    </row>
    <row r="6" spans="1:12" x14ac:dyDescent="0.25">
      <c r="B6" s="28" t="s">
        <v>5</v>
      </c>
      <c r="C6" s="119" t="s">
        <v>6</v>
      </c>
      <c r="D6" s="120"/>
      <c r="E6" s="120"/>
      <c r="F6" s="120"/>
      <c r="G6" s="121"/>
    </row>
    <row r="7" spans="1:12" x14ac:dyDescent="0.25">
      <c r="B7" s="29" t="s">
        <v>7</v>
      </c>
      <c r="C7" s="119" t="s">
        <v>6</v>
      </c>
      <c r="D7" s="120"/>
      <c r="E7" s="120"/>
      <c r="F7" s="120"/>
      <c r="G7" s="121"/>
    </row>
    <row r="8" spans="1:12" ht="30" x14ac:dyDescent="0.25">
      <c r="B8" s="30" t="s">
        <v>8</v>
      </c>
      <c r="C8" s="31"/>
      <c r="D8" s="114" t="s">
        <v>9</v>
      </c>
      <c r="E8" s="32"/>
      <c r="F8" s="33"/>
      <c r="G8" s="34"/>
      <c r="I8" t="s">
        <v>10</v>
      </c>
      <c r="J8" t="s">
        <v>11</v>
      </c>
      <c r="K8" t="s">
        <v>12</v>
      </c>
      <c r="L8">
        <f>IF(C8="Platca DPH 23%",23%,IF(C8="Sociálny podnik 5%",5%,0%))</f>
        <v>0</v>
      </c>
    </row>
    <row r="9" spans="1:12" x14ac:dyDescent="0.25">
      <c r="B9" s="72" t="s">
        <v>13</v>
      </c>
      <c r="C9" s="73"/>
      <c r="D9" s="73"/>
      <c r="E9" s="73"/>
      <c r="F9" s="73"/>
      <c r="G9" s="74"/>
    </row>
    <row r="10" spans="1:12" ht="69" customHeight="1" x14ac:dyDescent="0.25">
      <c r="B10" s="75" t="s">
        <v>14</v>
      </c>
      <c r="C10" s="76"/>
      <c r="D10" s="76"/>
      <c r="E10" s="76"/>
      <c r="F10" s="76"/>
      <c r="G10" s="77"/>
    </row>
    <row r="12" spans="1:12" x14ac:dyDescent="0.25">
      <c r="B12" s="78" t="s">
        <v>15</v>
      </c>
      <c r="C12" s="78"/>
      <c r="D12" s="78"/>
      <c r="E12" s="78"/>
      <c r="F12" s="79"/>
      <c r="G12" s="115" t="s">
        <v>16</v>
      </c>
    </row>
    <row r="13" spans="1:12" x14ac:dyDescent="0.25">
      <c r="A13" s="63" t="s">
        <v>17</v>
      </c>
      <c r="B13" s="122" t="s">
        <v>18</v>
      </c>
      <c r="C13" s="122" t="s">
        <v>19</v>
      </c>
      <c r="D13" s="123" t="s">
        <v>20</v>
      </c>
      <c r="E13" s="124"/>
      <c r="F13" s="125"/>
      <c r="G13" s="54"/>
    </row>
    <row r="14" spans="1:12" x14ac:dyDescent="0.25">
      <c r="A14" s="64"/>
      <c r="B14" s="126"/>
      <c r="C14" s="126"/>
      <c r="D14" s="127" t="s">
        <v>21</v>
      </c>
      <c r="E14" s="127" t="s">
        <v>22</v>
      </c>
      <c r="F14" s="122" t="s">
        <v>23</v>
      </c>
      <c r="G14" s="66" t="s">
        <v>24</v>
      </c>
    </row>
    <row r="15" spans="1:12" x14ac:dyDescent="0.25">
      <c r="A15" s="65"/>
      <c r="B15" s="128"/>
      <c r="C15" s="128"/>
      <c r="D15" s="129"/>
      <c r="E15" s="129"/>
      <c r="F15" s="128"/>
      <c r="G15" s="67"/>
    </row>
    <row r="16" spans="1:12" x14ac:dyDescent="0.25">
      <c r="A16" s="41"/>
      <c r="B16" s="50" t="s">
        <v>74</v>
      </c>
      <c r="C16" s="39"/>
      <c r="D16" s="40"/>
      <c r="E16" s="41"/>
      <c r="F16" s="42"/>
      <c r="G16" s="116"/>
    </row>
    <row r="17" spans="1:7" ht="30" x14ac:dyDescent="0.25">
      <c r="A17" s="3">
        <v>1</v>
      </c>
      <c r="B17" s="2" t="s">
        <v>25</v>
      </c>
      <c r="C17" s="1"/>
      <c r="D17" s="2"/>
      <c r="E17" s="3"/>
      <c r="F17" s="55" t="s">
        <v>26</v>
      </c>
      <c r="G17" s="56"/>
    </row>
    <row r="18" spans="1:7" x14ac:dyDescent="0.25">
      <c r="A18" s="6">
        <v>2</v>
      </c>
      <c r="B18" s="2" t="s">
        <v>27</v>
      </c>
      <c r="C18" s="4" t="s">
        <v>28</v>
      </c>
      <c r="D18" s="5" t="s">
        <v>82</v>
      </c>
      <c r="E18" s="6"/>
      <c r="F18" s="55"/>
      <c r="G18" s="57"/>
    </row>
    <row r="19" spans="1:7" ht="15.75" customHeight="1" x14ac:dyDescent="0.25">
      <c r="A19" s="6">
        <v>3</v>
      </c>
      <c r="B19" s="2" t="s">
        <v>29</v>
      </c>
      <c r="C19" s="4"/>
      <c r="D19" s="5"/>
      <c r="E19" s="6"/>
      <c r="F19" s="55" t="s">
        <v>30</v>
      </c>
      <c r="G19" s="51"/>
    </row>
    <row r="20" spans="1:7" x14ac:dyDescent="0.25">
      <c r="A20" s="6">
        <v>4</v>
      </c>
      <c r="B20" s="2" t="s">
        <v>31</v>
      </c>
      <c r="C20" s="4"/>
      <c r="D20" s="5"/>
      <c r="E20" s="6"/>
      <c r="F20" s="55" t="s">
        <v>32</v>
      </c>
      <c r="G20" s="51"/>
    </row>
    <row r="21" spans="1:7" x14ac:dyDescent="0.25">
      <c r="A21" s="6">
        <v>5</v>
      </c>
      <c r="B21" s="2" t="s">
        <v>33</v>
      </c>
      <c r="C21" s="4"/>
      <c r="D21" s="5"/>
      <c r="E21" s="6"/>
      <c r="F21" s="55" t="s">
        <v>34</v>
      </c>
      <c r="G21" s="51"/>
    </row>
    <row r="22" spans="1:7" x14ac:dyDescent="0.25">
      <c r="A22" s="19">
        <v>6</v>
      </c>
      <c r="B22" s="2" t="s">
        <v>35</v>
      </c>
      <c r="C22" s="4"/>
      <c r="D22" s="5"/>
      <c r="E22" s="6"/>
      <c r="F22" s="55" t="s">
        <v>36</v>
      </c>
      <c r="G22" s="51"/>
    </row>
    <row r="23" spans="1:7" x14ac:dyDescent="0.25">
      <c r="A23" s="6">
        <v>7</v>
      </c>
      <c r="B23" s="2" t="s">
        <v>37</v>
      </c>
      <c r="C23" s="4"/>
      <c r="D23" s="5"/>
      <c r="E23" s="6"/>
      <c r="F23" s="55" t="s">
        <v>38</v>
      </c>
      <c r="G23" s="51"/>
    </row>
    <row r="24" spans="1:7" x14ac:dyDescent="0.25">
      <c r="A24" s="6">
        <v>8</v>
      </c>
      <c r="B24" s="2" t="s">
        <v>39</v>
      </c>
      <c r="C24" s="4"/>
      <c r="D24" s="5"/>
      <c r="E24" s="6"/>
      <c r="F24" s="55" t="s">
        <v>40</v>
      </c>
      <c r="G24" s="51"/>
    </row>
    <row r="25" spans="1:7" x14ac:dyDescent="0.25">
      <c r="A25" s="6">
        <v>9</v>
      </c>
      <c r="B25" s="5" t="s">
        <v>41</v>
      </c>
      <c r="C25" s="4"/>
      <c r="D25" s="5"/>
      <c r="E25" s="6"/>
      <c r="F25" s="55" t="s">
        <v>42</v>
      </c>
      <c r="G25" s="51"/>
    </row>
    <row r="26" spans="1:7" x14ac:dyDescent="0.25">
      <c r="A26" s="48"/>
      <c r="B26" s="49" t="s">
        <v>76</v>
      </c>
      <c r="C26" s="46"/>
      <c r="D26" s="47"/>
      <c r="E26" s="48"/>
      <c r="F26" s="58"/>
      <c r="G26" s="117"/>
    </row>
    <row r="27" spans="1:7" x14ac:dyDescent="0.25">
      <c r="A27" s="62">
        <v>10</v>
      </c>
      <c r="B27" s="2" t="s">
        <v>43</v>
      </c>
      <c r="C27" s="4" t="s">
        <v>73</v>
      </c>
      <c r="D27" s="5">
        <v>30</v>
      </c>
      <c r="E27" s="6"/>
      <c r="F27" s="2"/>
      <c r="G27" s="51"/>
    </row>
    <row r="28" spans="1:7" x14ac:dyDescent="0.25">
      <c r="A28" s="6">
        <v>11</v>
      </c>
      <c r="B28" s="2" t="s">
        <v>87</v>
      </c>
      <c r="C28" s="4" t="s">
        <v>85</v>
      </c>
      <c r="D28" s="5">
        <v>20</v>
      </c>
      <c r="E28" s="6"/>
      <c r="F28" s="2"/>
      <c r="G28" s="51"/>
    </row>
    <row r="29" spans="1:7" x14ac:dyDescent="0.25">
      <c r="A29" s="6">
        <v>12</v>
      </c>
      <c r="B29" s="5" t="s">
        <v>44</v>
      </c>
      <c r="C29" s="4"/>
      <c r="D29" s="5"/>
      <c r="E29" s="6"/>
      <c r="F29" s="2" t="s">
        <v>45</v>
      </c>
      <c r="G29" s="51"/>
    </row>
    <row r="30" spans="1:7" x14ac:dyDescent="0.25">
      <c r="A30" s="45"/>
      <c r="B30" s="49" t="s">
        <v>75</v>
      </c>
      <c r="C30" s="43"/>
      <c r="D30" s="44"/>
      <c r="E30" s="45"/>
      <c r="F30" s="59"/>
      <c r="G30" s="118"/>
    </row>
    <row r="31" spans="1:7" x14ac:dyDescent="0.25">
      <c r="A31" s="9">
        <v>13</v>
      </c>
      <c r="B31" s="60" t="s">
        <v>77</v>
      </c>
      <c r="C31" s="7"/>
      <c r="D31" s="8"/>
      <c r="E31" s="9"/>
      <c r="F31" s="55" t="s">
        <v>46</v>
      </c>
      <c r="G31" s="52"/>
    </row>
    <row r="32" spans="1:7" x14ac:dyDescent="0.25">
      <c r="A32" s="12">
        <v>14</v>
      </c>
      <c r="B32" s="60" t="s">
        <v>47</v>
      </c>
      <c r="C32" s="10"/>
      <c r="D32" s="11"/>
      <c r="E32" s="12"/>
      <c r="F32" s="2" t="s">
        <v>48</v>
      </c>
      <c r="G32" s="53"/>
    </row>
    <row r="33" spans="1:7" x14ac:dyDescent="0.25">
      <c r="A33" s="12">
        <v>15</v>
      </c>
      <c r="B33" s="2" t="s">
        <v>49</v>
      </c>
      <c r="C33" s="10" t="s">
        <v>50</v>
      </c>
      <c r="D33" s="11">
        <v>3500</v>
      </c>
      <c r="E33" s="12"/>
      <c r="F33" s="55"/>
      <c r="G33" s="53"/>
    </row>
    <row r="34" spans="1:7" x14ac:dyDescent="0.25">
      <c r="A34" s="12">
        <v>16</v>
      </c>
      <c r="B34" s="2" t="s">
        <v>51</v>
      </c>
      <c r="C34" s="10"/>
      <c r="D34" s="13"/>
      <c r="E34" s="12"/>
      <c r="F34" s="2" t="s">
        <v>52</v>
      </c>
      <c r="G34" s="53"/>
    </row>
    <row r="35" spans="1:7" x14ac:dyDescent="0.25">
      <c r="A35" s="12">
        <v>17</v>
      </c>
      <c r="B35" s="2" t="s">
        <v>53</v>
      </c>
      <c r="C35" s="14"/>
      <c r="D35" s="15" t="s">
        <v>54</v>
      </c>
      <c r="E35" s="14"/>
      <c r="F35" s="55"/>
      <c r="G35" s="53"/>
    </row>
    <row r="36" spans="1:7" x14ac:dyDescent="0.25">
      <c r="A36" s="12">
        <v>18</v>
      </c>
      <c r="B36" s="2" t="s">
        <v>55</v>
      </c>
      <c r="C36" s="16" t="s">
        <v>56</v>
      </c>
      <c r="D36" s="17">
        <v>10000</v>
      </c>
      <c r="E36" s="14"/>
      <c r="F36" s="55"/>
      <c r="G36" s="53"/>
    </row>
    <row r="37" spans="1:7" ht="30" x14ac:dyDescent="0.25">
      <c r="A37" s="12">
        <v>19</v>
      </c>
      <c r="B37" s="55" t="s">
        <v>79</v>
      </c>
      <c r="C37" s="14" t="s">
        <v>78</v>
      </c>
      <c r="D37" s="11" t="s">
        <v>80</v>
      </c>
      <c r="E37" s="14"/>
      <c r="F37" s="2"/>
      <c r="G37" s="53"/>
    </row>
    <row r="38" spans="1:7" x14ac:dyDescent="0.25">
      <c r="A38" s="61">
        <v>20</v>
      </c>
      <c r="B38" s="2" t="s">
        <v>57</v>
      </c>
      <c r="C38" s="10"/>
      <c r="D38" s="18"/>
      <c r="E38" s="12"/>
      <c r="F38" s="2" t="s">
        <v>88</v>
      </c>
      <c r="G38" s="53"/>
    </row>
    <row r="39" spans="1:7" x14ac:dyDescent="0.25">
      <c r="A39" s="61">
        <v>21</v>
      </c>
      <c r="B39" s="2" t="s">
        <v>89</v>
      </c>
      <c r="C39" s="10"/>
      <c r="D39" s="18"/>
      <c r="E39" s="12"/>
      <c r="F39" s="2" t="s">
        <v>90</v>
      </c>
      <c r="G39" s="53"/>
    </row>
    <row r="40" spans="1:7" x14ac:dyDescent="0.25">
      <c r="A40" s="12">
        <v>22</v>
      </c>
      <c r="B40" s="2" t="s">
        <v>81</v>
      </c>
      <c r="C40" s="10" t="s">
        <v>86</v>
      </c>
      <c r="D40" s="11">
        <v>10</v>
      </c>
      <c r="E40" s="12"/>
      <c r="F40" s="2"/>
      <c r="G40" s="53"/>
    </row>
    <row r="41" spans="1:7" x14ac:dyDescent="0.25">
      <c r="A41" s="12">
        <v>23</v>
      </c>
      <c r="B41" s="2" t="s">
        <v>58</v>
      </c>
      <c r="C41" s="10" t="s">
        <v>59</v>
      </c>
      <c r="D41" s="11">
        <v>24</v>
      </c>
      <c r="E41" s="12"/>
      <c r="F41" s="2"/>
      <c r="G41" s="53"/>
    </row>
    <row r="42" spans="1:7" x14ac:dyDescent="0.25">
      <c r="E42" s="19"/>
      <c r="G42" s="20"/>
    </row>
    <row r="43" spans="1:7" x14ac:dyDescent="0.25">
      <c r="B43" s="21" t="s">
        <v>60</v>
      </c>
      <c r="C43" s="22">
        <v>1</v>
      </c>
      <c r="E43" s="19"/>
      <c r="G43" s="23"/>
    </row>
    <row r="44" spans="1:7" x14ac:dyDescent="0.25">
      <c r="B44" s="21" t="s">
        <v>61</v>
      </c>
      <c r="C44" s="24">
        <v>0</v>
      </c>
      <c r="E44" s="19"/>
      <c r="G44" s="23"/>
    </row>
    <row r="45" spans="1:7" x14ac:dyDescent="0.25">
      <c r="B45" s="21" t="s">
        <v>62</v>
      </c>
      <c r="C45" s="25">
        <f>ROUND(C43*C44,2)</f>
        <v>0</v>
      </c>
      <c r="E45" s="19"/>
      <c r="G45" s="23"/>
    </row>
    <row r="46" spans="1:7" x14ac:dyDescent="0.25">
      <c r="B46" s="21" t="s">
        <v>63</v>
      </c>
      <c r="C46" s="25">
        <f>ROUND(C45*L8,2)</f>
        <v>0</v>
      </c>
      <c r="E46" s="19"/>
      <c r="G46" s="23"/>
    </row>
    <row r="47" spans="1:7" x14ac:dyDescent="0.25">
      <c r="B47" s="26" t="s">
        <v>64</v>
      </c>
      <c r="C47" s="25">
        <f>ROUND(C45*(1+L8),2)</f>
        <v>0</v>
      </c>
      <c r="E47" s="19"/>
      <c r="G47" s="23"/>
    </row>
    <row r="49" spans="2:6" ht="30" x14ac:dyDescent="0.25">
      <c r="B49" s="35" t="s">
        <v>65</v>
      </c>
      <c r="C49" s="36">
        <f>SUM(C45)</f>
        <v>0</v>
      </c>
      <c r="E49" s="19"/>
    </row>
    <row r="50" spans="2:6" x14ac:dyDescent="0.25">
      <c r="B50" s="37" t="s">
        <v>83</v>
      </c>
      <c r="C50" s="36">
        <f>SUM(C46)</f>
        <v>0</v>
      </c>
      <c r="E50" s="19"/>
    </row>
    <row r="51" spans="2:6" ht="30" x14ac:dyDescent="0.25">
      <c r="B51" s="35" t="s">
        <v>84</v>
      </c>
      <c r="C51" s="38">
        <f>SUM(C47)</f>
        <v>0</v>
      </c>
      <c r="E51" s="19"/>
    </row>
    <row r="52" spans="2:6" x14ac:dyDescent="0.25">
      <c r="E52" s="19"/>
    </row>
    <row r="53" spans="2:6" ht="36.75" customHeight="1" x14ac:dyDescent="0.25">
      <c r="B53" s="91" t="s">
        <v>66</v>
      </c>
      <c r="C53" s="92"/>
      <c r="D53" s="92"/>
      <c r="E53" s="92"/>
      <c r="F53" s="93"/>
    </row>
    <row r="54" spans="2:6" x14ac:dyDescent="0.25">
      <c r="E54" s="19"/>
    </row>
    <row r="55" spans="2:6" ht="38.25" customHeight="1" x14ac:dyDescent="0.25">
      <c r="B55" s="91" t="s">
        <v>67</v>
      </c>
      <c r="C55" s="92"/>
      <c r="D55" s="92"/>
      <c r="E55" s="92"/>
      <c r="F55" s="93"/>
    </row>
    <row r="56" spans="2:6" ht="15" customHeight="1" x14ac:dyDescent="0.25">
      <c r="E56" s="19"/>
    </row>
    <row r="57" spans="2:6" ht="111" customHeight="1" x14ac:dyDescent="0.25">
      <c r="B57" s="94" t="s">
        <v>68</v>
      </c>
      <c r="C57" s="95"/>
      <c r="D57" s="95"/>
      <c r="E57" s="95"/>
      <c r="F57" s="96"/>
    </row>
    <row r="58" spans="2:6" x14ac:dyDescent="0.25">
      <c r="E58" s="19"/>
    </row>
    <row r="59" spans="2:6" x14ac:dyDescent="0.25">
      <c r="B59" s="97" t="s">
        <v>69</v>
      </c>
      <c r="C59" s="98"/>
      <c r="D59" s="99" t="s">
        <v>70</v>
      </c>
      <c r="E59" s="100"/>
      <c r="F59" s="101"/>
    </row>
    <row r="60" spans="2:6" x14ac:dyDescent="0.25">
      <c r="B60" s="108" t="s">
        <v>71</v>
      </c>
      <c r="C60" s="109"/>
      <c r="D60" s="102"/>
      <c r="E60" s="103"/>
      <c r="F60" s="104"/>
    </row>
    <row r="61" spans="2:6" x14ac:dyDescent="0.25">
      <c r="B61" s="110"/>
      <c r="C61" s="111"/>
      <c r="D61" s="102"/>
      <c r="E61" s="103"/>
      <c r="F61" s="104"/>
    </row>
    <row r="62" spans="2:6" x14ac:dyDescent="0.25">
      <c r="B62" s="112"/>
      <c r="C62" s="113"/>
      <c r="D62" s="105"/>
      <c r="E62" s="106"/>
      <c r="F62" s="107"/>
    </row>
    <row r="63" spans="2:6" x14ac:dyDescent="0.25">
      <c r="E63" s="19"/>
    </row>
    <row r="64" spans="2:6" x14ac:dyDescent="0.25">
      <c r="B64" s="82" t="s">
        <v>72</v>
      </c>
      <c r="C64" s="83"/>
      <c r="D64" s="83"/>
      <c r="E64" s="83"/>
      <c r="F64" s="84"/>
    </row>
    <row r="65" spans="2:6" x14ac:dyDescent="0.25">
      <c r="B65" s="85"/>
      <c r="C65" s="86"/>
      <c r="D65" s="86"/>
      <c r="E65" s="86"/>
      <c r="F65" s="87"/>
    </row>
    <row r="66" spans="2:6" x14ac:dyDescent="0.25">
      <c r="B66" s="85"/>
      <c r="C66" s="86"/>
      <c r="D66" s="86"/>
      <c r="E66" s="86"/>
      <c r="F66" s="87"/>
    </row>
    <row r="67" spans="2:6" x14ac:dyDescent="0.25">
      <c r="B67" s="85"/>
      <c r="C67" s="86"/>
      <c r="D67" s="86"/>
      <c r="E67" s="86"/>
      <c r="F67" s="87"/>
    </row>
    <row r="68" spans="2:6" x14ac:dyDescent="0.25">
      <c r="B68" s="85"/>
      <c r="C68" s="86"/>
      <c r="D68" s="86"/>
      <c r="E68" s="86"/>
      <c r="F68" s="87"/>
    </row>
    <row r="69" spans="2:6" x14ac:dyDescent="0.25">
      <c r="B69" s="88"/>
      <c r="C69" s="89"/>
      <c r="D69" s="89"/>
      <c r="E69" s="89"/>
      <c r="F69" s="90"/>
    </row>
  </sheetData>
  <mergeCells count="24">
    <mergeCell ref="B64:F69"/>
    <mergeCell ref="B53:F53"/>
    <mergeCell ref="B55:F55"/>
    <mergeCell ref="B57:F57"/>
    <mergeCell ref="B59:C59"/>
    <mergeCell ref="D59:F62"/>
    <mergeCell ref="B60:C60"/>
    <mergeCell ref="B61:C62"/>
    <mergeCell ref="G14:G15"/>
    <mergeCell ref="F1:G1"/>
    <mergeCell ref="C5:G5"/>
    <mergeCell ref="C6:G6"/>
    <mergeCell ref="C7:G7"/>
    <mergeCell ref="B9:G9"/>
    <mergeCell ref="B10:G10"/>
    <mergeCell ref="B12:F12"/>
    <mergeCell ref="B3:G3"/>
    <mergeCell ref="A13:A15"/>
    <mergeCell ref="B13:B15"/>
    <mergeCell ref="C13:C15"/>
    <mergeCell ref="D13:F13"/>
    <mergeCell ref="D14:D15"/>
    <mergeCell ref="E14:E15"/>
    <mergeCell ref="F14:F15"/>
  </mergeCells>
  <dataValidations disablePrompts="1" count="1">
    <dataValidation type="list" allowBlank="1" showInputMessage="1" showErrorMessage="1" sqref="C8 E8 G8" xr:uid="{22837E8B-A90C-4169-8D28-03BAE292E3A6}">
      <formula1>$I$8:$K$8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baef74-4d71-42ce-a379-0892f54232ce" xsi:nil="true"/>
    <V_x00fd_skum xmlns="79018878-50f3-461e-b8fc-dfec8e806079" xsi:nil="true"/>
    <lcf76f155ced4ddcb4097134ff3c332f xmlns="79018878-50f3-461e-b8fc-dfec8e80607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EE12C4DBC20C4F9528EA9944C6AF39" ma:contentTypeVersion="15" ma:contentTypeDescription="Umožňuje vytvoriť nový dokument." ma:contentTypeScope="" ma:versionID="cb6f577952bfd224665f3c71b74c2979">
  <xsd:schema xmlns:xsd="http://www.w3.org/2001/XMLSchema" xmlns:xs="http://www.w3.org/2001/XMLSchema" xmlns:p="http://schemas.microsoft.com/office/2006/metadata/properties" xmlns:ns2="79018878-50f3-461e-b8fc-dfec8e806079" xmlns:ns3="95baef74-4d71-42ce-a379-0892f54232ce" targetNamespace="http://schemas.microsoft.com/office/2006/metadata/properties" ma:root="true" ma:fieldsID="012cfe8a8e6f2e66dde8f5cdbe8be213" ns2:_="" ns3:_="">
    <xsd:import namespace="79018878-50f3-461e-b8fc-dfec8e806079"/>
    <xsd:import namespace="95baef74-4d71-42ce-a379-0892f54232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V_x00fd_sk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18878-50f3-461e-b8fc-dfec8e8060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V_x00fd_skum" ma:index="22" nillable="true" ma:displayName="Výskum " ma:description="balbaalsfkhsafdibsidfgbifdn" ma:format="Dropdown" ma:internalName="V_x00fd_skum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baef74-4d71-42ce-a379-0892f54232ce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b754149-7a8b-4113-baed-790bd4401c91}" ma:internalName="TaxCatchAll" ma:showField="CatchAllData" ma:web="95baef74-4d71-42ce-a379-0892f54232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0501D7-D7C9-4AC0-984A-C85F695C3DC3}">
  <ds:schemaRefs>
    <ds:schemaRef ds:uri="http://schemas.microsoft.com/office/2006/metadata/properties"/>
    <ds:schemaRef ds:uri="http://schemas.microsoft.com/office/infopath/2007/PartnerControls"/>
    <ds:schemaRef ds:uri="95baef74-4d71-42ce-a379-0892f54232ce"/>
    <ds:schemaRef ds:uri="79018878-50f3-461e-b8fc-dfec8e806079"/>
  </ds:schemaRefs>
</ds:datastoreItem>
</file>

<file path=customXml/itemProps2.xml><?xml version="1.0" encoding="utf-8"?>
<ds:datastoreItem xmlns:ds="http://schemas.openxmlformats.org/officeDocument/2006/customXml" ds:itemID="{F9B1A427-2474-4D6C-A170-4895F779A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018878-50f3-461e-b8fc-dfec8e806079"/>
    <ds:schemaRef ds:uri="95baef74-4d71-42ce-a379-0892f54232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B46F75-D72F-4288-9EA3-428F90F9B6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Jacková Diana</dc:creator>
  <cp:keywords/>
  <dc:description/>
  <cp:lastModifiedBy>Terézia Vašičková</cp:lastModifiedBy>
  <cp:revision/>
  <dcterms:created xsi:type="dcterms:W3CDTF">2015-06-05T18:19:34Z</dcterms:created>
  <dcterms:modified xsi:type="dcterms:W3CDTF">2026-09-30T07:41:37Z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0x010100A5EE12C4DBC20C4F9528EA9944C6AF39</vt:lpwstr>
  </property>
  <property fmtid="{D5CDD505-2E9C-101B-9397-08002B2CF9AE}" pid="3" name="MediaServiceImageTags">
    <vt:lpwstr/>
  </property>
</Properties>
</file>