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HO\MR_Macková\Dmychadla ČOV Pelhřimov VŘ\Přílohy\Přílohy\"/>
    </mc:Choice>
  </mc:AlternateContent>
  <xr:revisionPtr revIDLastSave="0" documentId="13_ncr:1_{A747735C-B87B-4200-A52C-513B9925A417}" xr6:coauthVersionLast="47" xr6:coauthVersionMax="47" xr10:uidLastSave="{00000000-0000-0000-0000-000000000000}"/>
  <bookViews>
    <workbookView xWindow="-120" yWindow="-120" windowWidth="29040" windowHeight="15720" xr2:uid="{D6DBE91F-3D98-4AE3-8EA4-31FDE4B6710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7" i="1" l="1"/>
  <c r="E32" i="1"/>
  <c r="E33" i="1" l="1"/>
  <c r="E34" i="1" s="1"/>
  <c r="G45" i="1"/>
  <c r="G43" i="1"/>
  <c r="G41" i="1"/>
  <c r="G39" i="1"/>
  <c r="G46" i="1" l="1"/>
  <c r="A48" i="1" s="1"/>
  <c r="D28" i="1"/>
  <c r="G28" i="1" s="1"/>
</calcChain>
</file>

<file path=xl/sharedStrings.xml><?xml version="1.0" encoding="utf-8"?>
<sst xmlns="http://schemas.openxmlformats.org/spreadsheetml/2006/main" count="64" uniqueCount="60">
  <si>
    <r>
      <t>Název</t>
    </r>
    <r>
      <rPr>
        <b/>
        <sz val="10"/>
        <color rgb="FF000000"/>
        <rFont val="Calibri"/>
        <family val="2"/>
        <charset val="238"/>
      </rPr>
      <t>:</t>
    </r>
  </si>
  <si>
    <t>Základní identifikační údaje</t>
  </si>
  <si>
    <t>Zadavatel</t>
  </si>
  <si>
    <t>Název / obchodní firma:</t>
  </si>
  <si>
    <t>Adresa sídla / místa podnikání:</t>
  </si>
  <si>
    <t>IČ :</t>
  </si>
  <si>
    <t>Osoba oprávněná za zadavatele jednat:</t>
  </si>
  <si>
    <t>Kontaktní osoba:</t>
  </si>
  <si>
    <t>Telefon, fax:</t>
  </si>
  <si>
    <t>E-mail:</t>
  </si>
  <si>
    <t>Uchazeč</t>
  </si>
  <si>
    <t xml:space="preserve">Název: </t>
  </si>
  <si>
    <t>Sídlo/místo podnikání:</t>
  </si>
  <si>
    <t>Tel./fax:</t>
  </si>
  <si>
    <t xml:space="preserve">E-mail: </t>
  </si>
  <si>
    <t xml:space="preserve">IČ:  </t>
  </si>
  <si>
    <t xml:space="preserve">DIČ: </t>
  </si>
  <si>
    <t xml:space="preserve">Osoba oprávněná za dodavatele jednat: </t>
  </si>
  <si>
    <t>Nabídková cena bez DPH</t>
  </si>
  <si>
    <t>Nabídková cena včetně DPH</t>
  </si>
  <si>
    <t>výpočet</t>
  </si>
  <si>
    <t>Osoba oprávněná za zájemce jednat</t>
  </si>
  <si>
    <t>Podpis oprávněné osoby</t>
  </si>
  <si>
    <t>........................................</t>
  </si>
  <si>
    <t>razítko</t>
  </si>
  <si>
    <t>Titul, jméno, příjmení</t>
  </si>
  <si>
    <t>Funkce</t>
  </si>
  <si>
    <t>DPH (21%)</t>
  </si>
  <si>
    <t>Město Pelhřimov</t>
  </si>
  <si>
    <t>Specifický příkon dmychadla v referenčním bodě A</t>
  </si>
  <si>
    <t>Specifický příkon dmychadla v referenčním bodě B</t>
  </si>
  <si>
    <t>Specifický příkon dmychadla v referenčním bodě C</t>
  </si>
  <si>
    <t>Specifický příkon dmychadla v referenčním bodě D</t>
  </si>
  <si>
    <t>Specifický příkon dmychadla v referenčním bodě E</t>
  </si>
  <si>
    <t>P_spec x 620 208 x 4,2 x 10 / 60</t>
  </si>
  <si>
    <t>P_spec x 3 889 440 x 4,2 x 10 / 60</t>
  </si>
  <si>
    <t>P_spec x 7 484 544 x 4,2 x 10 / 60</t>
  </si>
  <si>
    <t>P_spec x 5 466 240 x 4,2 x 10 / 60</t>
  </si>
  <si>
    <t>P_spec x 1 243 134 x 4,2 x 10 / 60</t>
  </si>
  <si>
    <t>Pozn.: Uchazeč vyplňuje pouze bílá pole formuláře.</t>
  </si>
  <si>
    <t>Snížení energetické náročnosti provozu ČOV – obnova strojního vybavení pro výrobu tlakového vzduchu</t>
  </si>
  <si>
    <t>Veřejná zakázka</t>
  </si>
  <si>
    <t xml:space="preserve">veřejná zakázka na dodávky zadávána v podlimitním režimu ve zjednodušeném podlimitním řízení dle zákona č. 134/2016 Sb., o zadávání veřejných zakázek  </t>
  </si>
  <si>
    <t>Masarykovo náměstí 1, 393 01 Pelhřimov</t>
  </si>
  <si>
    <t>0248801</t>
  </si>
  <si>
    <t>Ladislav Med, starosta města</t>
  </si>
  <si>
    <t>Položka 1 – Pořiovací náklady - PC</t>
  </si>
  <si>
    <r>
      <t>Položka 2 - Servisní náklady za 10 let - SC</t>
    </r>
    <r>
      <rPr>
        <vertAlign val="subscript"/>
        <sz val="12"/>
        <color rgb="FF000000"/>
        <rFont val="Calibri"/>
        <family val="2"/>
        <charset val="238"/>
      </rPr>
      <t>10</t>
    </r>
  </si>
  <si>
    <t>SC₁ = celkové servisní náklady dmychadla č. 1 za 10 let v Kč bez DPH</t>
  </si>
  <si>
    <t>SC₂ = celkové servisní náklady dmychadla č. 2 za 10 let v Kč bez DPH</t>
  </si>
  <si>
    <t>SC₃ = celkové servisní náklady dmychadla č. 3 za 10 let v Kč bez DPH</t>
  </si>
  <si>
    <t>SC₄ = celkové servisní náklady dmychadla č. 4 za 10 let v Kč bez DPH</t>
  </si>
  <si>
    <t>DPH (21 %)</t>
  </si>
  <si>
    <t>Servisní náklady za 10 let celkem včetně DPH</t>
  </si>
  <si>
    <r>
      <t>Servisní náklady za 10 let celkem bez DPH -  SC</t>
    </r>
    <r>
      <rPr>
        <vertAlign val="subscript"/>
        <sz val="12"/>
        <color theme="1"/>
        <rFont val="Calibri"/>
        <family val="2"/>
        <charset val="238"/>
      </rPr>
      <t>10</t>
    </r>
  </si>
  <si>
    <r>
      <t>Položka 3 – náklady na el. energii za 10 let - EN</t>
    </r>
    <r>
      <rPr>
        <vertAlign val="subscript"/>
        <sz val="12"/>
        <color rgb="FF000000"/>
        <rFont val="Calibri"/>
        <family val="2"/>
        <charset val="238"/>
      </rPr>
      <t>10</t>
    </r>
  </si>
  <si>
    <r>
      <t>Náklady na el. energii za 10 let bez DPH - EN</t>
    </r>
    <r>
      <rPr>
        <vertAlign val="subscript"/>
        <sz val="12"/>
        <color rgb="FF000000"/>
        <rFont val="Calibri"/>
        <family val="2"/>
        <charset val="238"/>
      </rPr>
      <t>10</t>
    </r>
  </si>
  <si>
    <t>Hodnotící kritérium - Celkové náklady životního cyklu za období 10 let v Kč bez DPH (NŽC)</t>
  </si>
  <si>
    <r>
      <t>Celkové náklady životního cyklu za období 10 let v Kč bez DPH (NŽC)
NŽC = PC (Položka 1) + SC</t>
    </r>
    <r>
      <rPr>
        <b/>
        <vertAlign val="subscript"/>
        <sz val="12"/>
        <color rgb="FF000000"/>
        <rFont val="Calibri"/>
        <family val="2"/>
        <charset val="238"/>
      </rPr>
      <t>10</t>
    </r>
    <r>
      <rPr>
        <b/>
        <sz val="12"/>
        <color rgb="FF000000"/>
        <rFont val="Calibri"/>
        <family val="2"/>
        <charset val="238"/>
      </rPr>
      <t xml:space="preserve"> (Položka 2) + EN</t>
    </r>
    <r>
      <rPr>
        <b/>
        <vertAlign val="subscript"/>
        <sz val="12"/>
        <color rgb="FF000000"/>
        <rFont val="Calibri"/>
        <family val="2"/>
        <charset val="238"/>
      </rPr>
      <t>10</t>
    </r>
    <r>
      <rPr>
        <b/>
        <sz val="12"/>
        <color rgb="FF000000"/>
        <rFont val="Calibri"/>
        <family val="2"/>
        <charset val="238"/>
      </rPr>
      <t xml:space="preserve"> (Položka 3)</t>
    </r>
  </si>
  <si>
    <t>PŘÍLOHA 2 KRYCÍ LIST NABÍDKY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</si>
</sst>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</font>
    <font>
      <sz val="9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vertAlign val="subscript"/>
      <sz val="12"/>
      <color rgb="FF000000"/>
      <name val="Calibri"/>
      <family val="2"/>
      <charset val="238"/>
    </font>
    <font>
      <vertAlign val="subscript"/>
      <sz val="12"/>
      <color theme="1"/>
      <name val="Calibri"/>
      <family val="2"/>
      <charset val="238"/>
    </font>
    <font>
      <b/>
      <vertAlign val="subscript"/>
      <sz val="12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 diagonalUp="1" diagonalDown="1">
      <left style="medium">
        <color indexed="64"/>
      </left>
      <right/>
      <top style="medium">
        <color indexed="64"/>
      </top>
      <bottom style="medium">
        <color indexed="64"/>
      </bottom>
      <diagonal style="medium">
        <color indexed="64"/>
      </diagonal>
    </border>
    <border diagonalUp="1" diagonalDown="1">
      <left/>
      <right/>
      <top style="medium">
        <color indexed="64"/>
      </top>
      <bottom style="medium">
        <color indexed="64"/>
      </bottom>
      <diagonal style="medium">
        <color indexed="64"/>
      </diagonal>
    </border>
    <border diagonalUp="1" diagonalDown="1">
      <left/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 wrapText="1"/>
    </xf>
    <xf numFmtId="4" fontId="11" fillId="0" borderId="13" xfId="0" applyNumberFormat="1" applyFont="1" applyBorder="1" applyAlignment="1">
      <alignment horizontal="center" vertical="center"/>
    </xf>
    <xf numFmtId="4" fontId="8" fillId="2" borderId="10" xfId="0" applyNumberFormat="1" applyFont="1" applyFill="1" applyBorder="1" applyAlignment="1">
      <alignment horizontal="center" vertical="center"/>
    </xf>
    <xf numFmtId="4" fontId="8" fillId="2" borderId="11" xfId="0" applyNumberFormat="1" applyFont="1" applyFill="1" applyBorder="1" applyAlignment="1">
      <alignment horizontal="center" vertical="center"/>
    </xf>
    <xf numFmtId="4" fontId="8" fillId="2" borderId="12" xfId="0" applyNumberFormat="1" applyFont="1" applyFill="1" applyBorder="1" applyAlignment="1">
      <alignment horizontal="center" vertical="center"/>
    </xf>
    <xf numFmtId="4" fontId="8" fillId="5" borderId="10" xfId="0" applyNumberFormat="1" applyFont="1" applyFill="1" applyBorder="1" applyAlignment="1">
      <alignment horizontal="center" vertical="center" wrapText="1"/>
    </xf>
    <xf numFmtId="4" fontId="8" fillId="5" borderId="12" xfId="0" applyNumberFormat="1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4" fontId="8" fillId="0" borderId="10" xfId="0" applyNumberFormat="1" applyFont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 wrapText="1"/>
    </xf>
    <xf numFmtId="4" fontId="8" fillId="0" borderId="12" xfId="0" applyNumberFormat="1" applyFont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/>
    </xf>
    <xf numFmtId="4" fontId="11" fillId="0" borderId="12" xfId="0" applyNumberFormat="1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/>
    </xf>
    <xf numFmtId="4" fontId="8" fillId="2" borderId="10" xfId="0" applyNumberFormat="1" applyFont="1" applyFill="1" applyBorder="1" applyAlignment="1">
      <alignment horizontal="center" vertical="center" wrapText="1"/>
    </xf>
    <xf numFmtId="4" fontId="8" fillId="2" borderId="12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vertical="center"/>
    </xf>
    <xf numFmtId="49" fontId="8" fillId="5" borderId="9" xfId="0" applyNumberFormat="1" applyFont="1" applyFill="1" applyBorder="1" applyAlignment="1">
      <alignment horizontal="left" vertical="center" wrapText="1"/>
    </xf>
    <xf numFmtId="0" fontId="8" fillId="5" borderId="9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left" vertical="center" wrapText="1"/>
    </xf>
    <xf numFmtId="0" fontId="7" fillId="2" borderId="9" xfId="0" applyFont="1" applyFill="1" applyBorder="1" applyAlignment="1">
      <alignment vertical="center" wrapText="1"/>
    </xf>
    <xf numFmtId="3" fontId="9" fillId="0" borderId="9" xfId="0" applyNumberFormat="1" applyFont="1" applyBorder="1" applyAlignment="1">
      <alignment horizontal="left" vertical="center" wrapText="1"/>
    </xf>
    <xf numFmtId="0" fontId="14" fillId="2" borderId="9" xfId="0" applyFont="1" applyFill="1" applyBorder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/>
    </xf>
    <xf numFmtId="4" fontId="8" fillId="5" borderId="9" xfId="0" applyNumberFormat="1" applyFont="1" applyFill="1" applyBorder="1" applyAlignment="1">
      <alignment horizontal="center" vertical="center" wrapText="1"/>
    </xf>
    <xf numFmtId="4" fontId="11" fillId="5" borderId="9" xfId="0" applyNumberFormat="1" applyFont="1" applyFill="1" applyBorder="1" applyAlignment="1">
      <alignment horizontal="center" vertical="center"/>
    </xf>
    <xf numFmtId="4" fontId="13" fillId="5" borderId="9" xfId="0" applyNumberFormat="1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4" fontId="12" fillId="5" borderId="9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4" fontId="8" fillId="0" borderId="14" xfId="0" applyNumberFormat="1" applyFont="1" applyBorder="1" applyAlignment="1">
      <alignment horizontal="center" vertical="center"/>
    </xf>
    <xf numFmtId="4" fontId="8" fillId="0" borderId="15" xfId="0" applyNumberFormat="1" applyFont="1" applyBorder="1" applyAlignment="1">
      <alignment horizontal="center" vertical="center"/>
    </xf>
    <xf numFmtId="4" fontId="8" fillId="0" borderId="16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4" fontId="11" fillId="5" borderId="10" xfId="0" applyNumberFormat="1" applyFont="1" applyFill="1" applyBorder="1" applyAlignment="1">
      <alignment horizontal="center" vertical="center" wrapText="1"/>
    </xf>
    <xf numFmtId="4" fontId="11" fillId="5" borderId="11" xfId="0" applyNumberFormat="1" applyFont="1" applyFill="1" applyBorder="1" applyAlignment="1">
      <alignment horizontal="center" vertical="center" wrapText="1"/>
    </xf>
    <xf numFmtId="4" fontId="11" fillId="5" borderId="12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3A1B6-921B-4CA6-B729-2E4107F7B871}">
  <sheetPr>
    <pageSetUpPr fitToPage="1"/>
  </sheetPr>
  <dimension ref="A1:J57"/>
  <sheetViews>
    <sheetView tabSelected="1" zoomScale="76" workbookViewId="0">
      <selection sqref="A1:I3"/>
    </sheetView>
  </sheetViews>
  <sheetFormatPr defaultRowHeight="15" x14ac:dyDescent="0.25"/>
  <cols>
    <col min="1" max="9" width="11.7109375" customWidth="1"/>
  </cols>
  <sheetData>
    <row r="1" spans="1:10" ht="19.149999999999999" customHeight="1" thickBot="1" x14ac:dyDescent="0.3">
      <c r="A1" s="23" t="s">
        <v>59</v>
      </c>
      <c r="B1" s="23"/>
      <c r="C1" s="23"/>
      <c r="D1" s="23"/>
      <c r="E1" s="23"/>
      <c r="F1" s="23"/>
      <c r="G1" s="23"/>
      <c r="H1" s="23"/>
      <c r="I1" s="23"/>
      <c r="J1" s="1"/>
    </row>
    <row r="2" spans="1:10" ht="19.149999999999999" customHeight="1" thickBot="1" x14ac:dyDescent="0.3">
      <c r="A2" s="23"/>
      <c r="B2" s="23"/>
      <c r="C2" s="23"/>
      <c r="D2" s="23"/>
      <c r="E2" s="23"/>
      <c r="F2" s="23"/>
      <c r="G2" s="23"/>
      <c r="H2" s="23"/>
      <c r="I2" s="23"/>
      <c r="J2" s="1"/>
    </row>
    <row r="3" spans="1:10" ht="19.149999999999999" customHeight="1" thickBot="1" x14ac:dyDescent="0.3">
      <c r="A3" s="23"/>
      <c r="B3" s="23"/>
      <c r="C3" s="23"/>
      <c r="D3" s="23"/>
      <c r="E3" s="23"/>
      <c r="F3" s="23"/>
      <c r="G3" s="23"/>
      <c r="H3" s="23"/>
      <c r="I3" s="23"/>
      <c r="J3" s="1"/>
    </row>
    <row r="4" spans="1:10" ht="19.149999999999999" customHeight="1" thickBot="1" x14ac:dyDescent="0.3">
      <c r="A4" s="15" t="s">
        <v>41</v>
      </c>
      <c r="B4" s="15"/>
      <c r="C4" s="15"/>
      <c r="D4" s="15"/>
      <c r="E4" s="15"/>
      <c r="F4" s="15"/>
      <c r="G4" s="15"/>
      <c r="H4" s="15"/>
      <c r="I4" s="15"/>
      <c r="J4" s="1"/>
    </row>
    <row r="5" spans="1:10" ht="45.6" customHeight="1" thickBot="1" x14ac:dyDescent="0.3">
      <c r="A5" s="16" t="s">
        <v>42</v>
      </c>
      <c r="B5" s="17"/>
      <c r="C5" s="17"/>
      <c r="D5" s="17"/>
      <c r="E5" s="17"/>
      <c r="F5" s="17"/>
      <c r="G5" s="17"/>
      <c r="H5" s="17"/>
      <c r="I5" s="18"/>
      <c r="J5" s="1"/>
    </row>
    <row r="6" spans="1:10" ht="19.149999999999999" customHeight="1" thickBot="1" x14ac:dyDescent="0.3">
      <c r="A6" s="22" t="s">
        <v>0</v>
      </c>
      <c r="B6" s="24" t="s">
        <v>40</v>
      </c>
      <c r="C6" s="24"/>
      <c r="D6" s="24"/>
      <c r="E6" s="24"/>
      <c r="F6" s="24"/>
      <c r="G6" s="24"/>
      <c r="H6" s="24"/>
      <c r="I6" s="24"/>
      <c r="J6" s="1"/>
    </row>
    <row r="7" spans="1:10" ht="29.45" customHeight="1" thickBot="1" x14ac:dyDescent="0.3">
      <c r="A7" s="22"/>
      <c r="B7" s="24"/>
      <c r="C7" s="24"/>
      <c r="D7" s="24"/>
      <c r="E7" s="24"/>
      <c r="F7" s="24"/>
      <c r="G7" s="24"/>
      <c r="H7" s="24"/>
      <c r="I7" s="24"/>
      <c r="J7" s="1"/>
    </row>
    <row r="8" spans="1:10" ht="19.149999999999999" customHeight="1" thickBot="1" x14ac:dyDescent="0.3">
      <c r="A8" s="15" t="s">
        <v>1</v>
      </c>
      <c r="B8" s="15"/>
      <c r="C8" s="15"/>
      <c r="D8" s="15"/>
      <c r="E8" s="15"/>
      <c r="F8" s="15"/>
      <c r="G8" s="15"/>
      <c r="H8" s="15"/>
      <c r="I8" s="15"/>
      <c r="J8" s="1"/>
    </row>
    <row r="9" spans="1:10" ht="19.149999999999999" customHeight="1" thickBot="1" x14ac:dyDescent="0.3">
      <c r="A9" s="30" t="s">
        <v>2</v>
      </c>
      <c r="B9" s="30"/>
      <c r="C9" s="30"/>
      <c r="D9" s="30"/>
      <c r="E9" s="30"/>
      <c r="F9" s="30"/>
      <c r="G9" s="30"/>
      <c r="H9" s="30"/>
      <c r="I9" s="30"/>
      <c r="J9" s="1"/>
    </row>
    <row r="10" spans="1:10" ht="19.149999999999999" customHeight="1" thickBot="1" x14ac:dyDescent="0.3">
      <c r="A10" s="25" t="s">
        <v>3</v>
      </c>
      <c r="B10" s="25"/>
      <c r="C10" s="25"/>
      <c r="D10" s="25"/>
      <c r="E10" s="33" t="s">
        <v>28</v>
      </c>
      <c r="F10" s="33"/>
      <c r="G10" s="33"/>
      <c r="H10" s="33"/>
      <c r="I10" s="33"/>
      <c r="J10" s="1"/>
    </row>
    <row r="11" spans="1:10" ht="19.149999999999999" customHeight="1" thickBot="1" x14ac:dyDescent="0.3">
      <c r="A11" s="34" t="s">
        <v>4</v>
      </c>
      <c r="B11" s="34"/>
      <c r="C11" s="34"/>
      <c r="D11" s="34"/>
      <c r="E11" s="27" t="s">
        <v>43</v>
      </c>
      <c r="F11" s="27"/>
      <c r="G11" s="27"/>
      <c r="H11" s="27"/>
      <c r="I11" s="27"/>
      <c r="J11" s="1"/>
    </row>
    <row r="12" spans="1:10" ht="19.149999999999999" customHeight="1" thickBot="1" x14ac:dyDescent="0.3">
      <c r="A12" s="25" t="s">
        <v>5</v>
      </c>
      <c r="B12" s="25"/>
      <c r="C12" s="25"/>
      <c r="D12" s="25"/>
      <c r="E12" s="26" t="s">
        <v>44</v>
      </c>
      <c r="F12" s="26"/>
      <c r="G12" s="26"/>
      <c r="H12" s="26"/>
      <c r="I12" s="26"/>
      <c r="J12" s="1"/>
    </row>
    <row r="13" spans="1:10" ht="19.149999999999999" customHeight="1" thickBot="1" x14ac:dyDescent="0.3">
      <c r="A13" s="25" t="s">
        <v>6</v>
      </c>
      <c r="B13" s="25"/>
      <c r="C13" s="25"/>
      <c r="D13" s="25"/>
      <c r="E13" s="27" t="s">
        <v>45</v>
      </c>
      <c r="F13" s="27"/>
      <c r="G13" s="27"/>
      <c r="H13" s="27"/>
      <c r="I13" s="27"/>
      <c r="J13" s="1"/>
    </row>
    <row r="14" spans="1:10" ht="19.149999999999999" customHeight="1" thickBot="1" x14ac:dyDescent="0.3">
      <c r="A14" s="36" t="s">
        <v>7</v>
      </c>
      <c r="B14" s="36"/>
      <c r="C14" s="36"/>
      <c r="D14" s="36"/>
      <c r="E14" s="27"/>
      <c r="F14" s="27"/>
      <c r="G14" s="27"/>
      <c r="H14" s="27"/>
      <c r="I14" s="27"/>
      <c r="J14" s="1"/>
    </row>
    <row r="15" spans="1:10" ht="19.149999999999999" customHeight="1" thickBot="1" x14ac:dyDescent="0.3">
      <c r="A15" s="36" t="s">
        <v>8</v>
      </c>
      <c r="B15" s="36"/>
      <c r="C15" s="36"/>
      <c r="D15" s="36"/>
      <c r="E15" s="27"/>
      <c r="F15" s="27"/>
      <c r="G15" s="27"/>
      <c r="H15" s="27"/>
      <c r="I15" s="27"/>
      <c r="J15" s="1"/>
    </row>
    <row r="16" spans="1:10" ht="19.149999999999999" customHeight="1" thickBot="1" x14ac:dyDescent="0.3">
      <c r="A16" s="36" t="s">
        <v>9</v>
      </c>
      <c r="B16" s="36"/>
      <c r="C16" s="36"/>
      <c r="D16" s="36"/>
      <c r="E16" s="27"/>
      <c r="F16" s="27"/>
      <c r="G16" s="27"/>
      <c r="H16" s="27"/>
      <c r="I16" s="27"/>
      <c r="J16" s="1"/>
    </row>
    <row r="17" spans="1:10" ht="19.149999999999999" customHeight="1" thickBot="1" x14ac:dyDescent="0.3">
      <c r="A17" s="30" t="s">
        <v>10</v>
      </c>
      <c r="B17" s="30"/>
      <c r="C17" s="30"/>
      <c r="D17" s="30"/>
      <c r="E17" s="30"/>
      <c r="F17" s="30"/>
      <c r="G17" s="30"/>
      <c r="H17" s="30"/>
      <c r="I17" s="30"/>
      <c r="J17" s="1"/>
    </row>
    <row r="18" spans="1:10" ht="19.149999999999999" customHeight="1" thickBot="1" x14ac:dyDescent="0.3">
      <c r="A18" s="25" t="s">
        <v>11</v>
      </c>
      <c r="B18" s="25"/>
      <c r="C18" s="25"/>
      <c r="D18" s="25"/>
      <c r="E18" s="35"/>
      <c r="F18" s="35"/>
      <c r="G18" s="35"/>
      <c r="H18" s="35"/>
      <c r="I18" s="35"/>
      <c r="J18" s="1"/>
    </row>
    <row r="19" spans="1:10" ht="19.149999999999999" customHeight="1" thickBot="1" x14ac:dyDescent="0.3">
      <c r="A19" s="25" t="s">
        <v>12</v>
      </c>
      <c r="B19" s="25"/>
      <c r="C19" s="25"/>
      <c r="D19" s="25"/>
      <c r="E19" s="35"/>
      <c r="F19" s="35"/>
      <c r="G19" s="35"/>
      <c r="H19" s="35"/>
      <c r="I19" s="35"/>
      <c r="J19" s="1"/>
    </row>
    <row r="20" spans="1:10" ht="19.149999999999999" customHeight="1" thickBot="1" x14ac:dyDescent="0.3">
      <c r="A20" s="25" t="s">
        <v>13</v>
      </c>
      <c r="B20" s="25"/>
      <c r="C20" s="25"/>
      <c r="D20" s="25"/>
      <c r="E20" s="37"/>
      <c r="F20" s="35"/>
      <c r="G20" s="35"/>
      <c r="H20" s="35"/>
      <c r="I20" s="35"/>
      <c r="J20" s="1"/>
    </row>
    <row r="21" spans="1:10" ht="19.149999999999999" customHeight="1" thickBot="1" x14ac:dyDescent="0.3">
      <c r="A21" s="25" t="s">
        <v>14</v>
      </c>
      <c r="B21" s="25"/>
      <c r="C21" s="25"/>
      <c r="D21" s="25"/>
      <c r="E21" s="35"/>
      <c r="F21" s="35"/>
      <c r="G21" s="35"/>
      <c r="H21" s="35"/>
      <c r="I21" s="35"/>
      <c r="J21" s="1"/>
    </row>
    <row r="22" spans="1:10" ht="19.149999999999999" customHeight="1" thickBot="1" x14ac:dyDescent="0.3">
      <c r="A22" s="25" t="s">
        <v>15</v>
      </c>
      <c r="B22" s="25"/>
      <c r="C22" s="25"/>
      <c r="D22" s="25"/>
      <c r="E22" s="35"/>
      <c r="F22" s="35"/>
      <c r="G22" s="35"/>
      <c r="H22" s="35"/>
      <c r="I22" s="35"/>
      <c r="J22" s="1"/>
    </row>
    <row r="23" spans="1:10" ht="19.149999999999999" customHeight="1" thickBot="1" x14ac:dyDescent="0.3">
      <c r="A23" s="25" t="s">
        <v>16</v>
      </c>
      <c r="B23" s="25"/>
      <c r="C23" s="25"/>
      <c r="D23" s="25"/>
      <c r="E23" s="35"/>
      <c r="F23" s="35"/>
      <c r="G23" s="35"/>
      <c r="H23" s="35"/>
      <c r="I23" s="35"/>
      <c r="J23" s="1"/>
    </row>
    <row r="24" spans="1:10" ht="19.149999999999999" customHeight="1" thickBot="1" x14ac:dyDescent="0.3">
      <c r="A24" s="25" t="s">
        <v>17</v>
      </c>
      <c r="B24" s="25"/>
      <c r="C24" s="25"/>
      <c r="D24" s="25"/>
      <c r="E24" s="35"/>
      <c r="F24" s="35"/>
      <c r="G24" s="35"/>
      <c r="H24" s="35"/>
      <c r="I24" s="35"/>
      <c r="J24" s="1"/>
    </row>
    <row r="25" spans="1:10" ht="19.149999999999999" customHeight="1" thickBot="1" x14ac:dyDescent="0.3">
      <c r="A25" s="30" t="s">
        <v>57</v>
      </c>
      <c r="B25" s="30"/>
      <c r="C25" s="30"/>
      <c r="D25" s="30"/>
      <c r="E25" s="30"/>
      <c r="F25" s="30"/>
      <c r="G25" s="30"/>
      <c r="H25" s="30"/>
      <c r="I25" s="30"/>
      <c r="J25" s="1"/>
    </row>
    <row r="26" spans="1:10" ht="19.149999999999999" customHeight="1" thickBot="1" x14ac:dyDescent="0.3">
      <c r="A26" s="19" t="s">
        <v>46</v>
      </c>
      <c r="B26" s="19"/>
      <c r="C26" s="19"/>
      <c r="D26" s="19"/>
      <c r="E26" s="19"/>
      <c r="F26" s="19"/>
      <c r="G26" s="19"/>
      <c r="H26" s="19"/>
      <c r="I26" s="19"/>
      <c r="J26" s="1"/>
    </row>
    <row r="27" spans="1:10" ht="19.149999999999999" customHeight="1" thickBot="1" x14ac:dyDescent="0.3">
      <c r="A27" s="28" t="s">
        <v>18</v>
      </c>
      <c r="B27" s="28"/>
      <c r="C27" s="28"/>
      <c r="D27" s="29" t="s">
        <v>27</v>
      </c>
      <c r="E27" s="29"/>
      <c r="F27" s="29"/>
      <c r="G27" s="28" t="s">
        <v>19</v>
      </c>
      <c r="H27" s="28"/>
      <c r="I27" s="28"/>
      <c r="J27" s="1"/>
    </row>
    <row r="28" spans="1:10" ht="19.149999999999999" customHeight="1" thickBot="1" x14ac:dyDescent="0.3">
      <c r="A28" s="39"/>
      <c r="B28" s="39"/>
      <c r="C28" s="39"/>
      <c r="D28" s="40">
        <f>A28*0.21</f>
        <v>0</v>
      </c>
      <c r="E28" s="40"/>
      <c r="F28" s="40"/>
      <c r="G28" s="41">
        <f>A28+D28</f>
        <v>0</v>
      </c>
      <c r="H28" s="41"/>
      <c r="I28" s="41"/>
      <c r="J28" s="1"/>
    </row>
    <row r="29" spans="1:10" ht="19.149999999999999" customHeight="1" thickBot="1" x14ac:dyDescent="0.3">
      <c r="A29" s="19" t="s">
        <v>47</v>
      </c>
      <c r="B29" s="19"/>
      <c r="C29" s="19"/>
      <c r="D29" s="19"/>
      <c r="E29" s="19"/>
      <c r="F29" s="19"/>
      <c r="G29" s="19"/>
      <c r="H29" s="19"/>
      <c r="I29" s="19"/>
      <c r="J29" s="1"/>
    </row>
    <row r="30" spans="1:10" ht="54" customHeight="1" thickBot="1" x14ac:dyDescent="0.3">
      <c r="A30" s="20" t="s">
        <v>48</v>
      </c>
      <c r="B30" s="21"/>
      <c r="C30" s="20" t="s">
        <v>49</v>
      </c>
      <c r="D30" s="21"/>
      <c r="E30" s="20" t="s">
        <v>50</v>
      </c>
      <c r="F30" s="21"/>
      <c r="G30" s="20" t="s">
        <v>51</v>
      </c>
      <c r="H30" s="21"/>
      <c r="I30" s="2"/>
      <c r="J30" s="1"/>
    </row>
    <row r="31" spans="1:10" ht="19.149999999999999" customHeight="1" thickBot="1" x14ac:dyDescent="0.3">
      <c r="A31" s="9"/>
      <c r="B31" s="10"/>
      <c r="C31" s="9"/>
      <c r="D31" s="10"/>
      <c r="E31" s="11"/>
      <c r="F31" s="12"/>
      <c r="G31" s="13"/>
      <c r="H31" s="14"/>
      <c r="I31" s="2"/>
      <c r="J31" s="1"/>
    </row>
    <row r="32" spans="1:10" ht="19.149999999999999" customHeight="1" thickBot="1" x14ac:dyDescent="0.3">
      <c r="A32" s="3" t="s">
        <v>54</v>
      </c>
      <c r="B32" s="4"/>
      <c r="C32" s="4"/>
      <c r="D32" s="5"/>
      <c r="E32" s="6">
        <f>A31+C31+E31+G31</f>
        <v>0</v>
      </c>
      <c r="F32" s="7"/>
      <c r="G32" s="8"/>
      <c r="H32" s="8"/>
      <c r="I32" s="2"/>
      <c r="J32" s="1"/>
    </row>
    <row r="33" spans="1:10" ht="19.149999999999999" customHeight="1" thickBot="1" x14ac:dyDescent="0.3">
      <c r="A33" s="3" t="s">
        <v>52</v>
      </c>
      <c r="B33" s="4"/>
      <c r="C33" s="4"/>
      <c r="D33" s="5"/>
      <c r="E33" s="6">
        <f>E32*0.21</f>
        <v>0</v>
      </c>
      <c r="F33" s="7"/>
      <c r="G33" s="8"/>
      <c r="H33" s="8"/>
      <c r="I33" s="2"/>
      <c r="J33" s="1"/>
    </row>
    <row r="34" spans="1:10" ht="19.149999999999999" customHeight="1" thickBot="1" x14ac:dyDescent="0.3">
      <c r="A34" s="3" t="s">
        <v>53</v>
      </c>
      <c r="B34" s="4"/>
      <c r="C34" s="4"/>
      <c r="D34" s="5"/>
      <c r="E34" s="6">
        <f>E32+E33</f>
        <v>0</v>
      </c>
      <c r="F34" s="7"/>
      <c r="G34" s="8"/>
      <c r="H34" s="8"/>
      <c r="I34" s="2"/>
      <c r="J34" s="1"/>
    </row>
    <row r="35" spans="1:10" ht="19.149999999999999" customHeight="1" thickBot="1" x14ac:dyDescent="0.3">
      <c r="A35" s="19" t="s">
        <v>55</v>
      </c>
      <c r="B35" s="19"/>
      <c r="C35" s="19"/>
      <c r="D35" s="19"/>
      <c r="E35" s="19"/>
      <c r="F35" s="19"/>
      <c r="G35" s="19"/>
      <c r="H35" s="19"/>
      <c r="I35" s="19"/>
      <c r="J35" s="1"/>
    </row>
    <row r="36" spans="1:10" ht="36" customHeight="1" thickBot="1" x14ac:dyDescent="0.3">
      <c r="A36" s="38" t="s">
        <v>29</v>
      </c>
      <c r="B36" s="38"/>
      <c r="C36" s="38"/>
      <c r="D36" s="29" t="s">
        <v>20</v>
      </c>
      <c r="E36" s="29"/>
      <c r="F36" s="29"/>
      <c r="G36" s="29" t="s">
        <v>56</v>
      </c>
      <c r="H36" s="29"/>
      <c r="I36" s="29"/>
      <c r="J36" s="1"/>
    </row>
    <row r="37" spans="1:10" ht="19.149999999999999" customHeight="1" thickBot="1" x14ac:dyDescent="0.3">
      <c r="A37" s="39"/>
      <c r="B37" s="39"/>
      <c r="C37" s="39"/>
      <c r="D37" s="43" t="s">
        <v>34</v>
      </c>
      <c r="E37" s="43"/>
      <c r="F37" s="43"/>
      <c r="G37" s="42">
        <f>A37*620208*4.2*10/60</f>
        <v>0</v>
      </c>
      <c r="H37" s="42"/>
      <c r="I37" s="42"/>
      <c r="J37" s="1"/>
    </row>
    <row r="38" spans="1:10" ht="19.149999999999999" customHeight="1" thickBot="1" x14ac:dyDescent="0.3">
      <c r="A38" s="38" t="s">
        <v>30</v>
      </c>
      <c r="B38" s="38"/>
      <c r="C38" s="38"/>
      <c r="D38" s="29" t="s">
        <v>20</v>
      </c>
      <c r="E38" s="29"/>
      <c r="F38" s="29"/>
      <c r="G38" s="8"/>
      <c r="H38" s="8"/>
      <c r="I38" s="8"/>
      <c r="J38" s="1"/>
    </row>
    <row r="39" spans="1:10" ht="19.149999999999999" customHeight="1" thickBot="1" x14ac:dyDescent="0.3">
      <c r="A39" s="39"/>
      <c r="B39" s="39"/>
      <c r="C39" s="39"/>
      <c r="D39" s="43" t="s">
        <v>35</v>
      </c>
      <c r="E39" s="43"/>
      <c r="F39" s="43"/>
      <c r="G39" s="42">
        <f>A39*3889440*4.2*10/60</f>
        <v>0</v>
      </c>
      <c r="H39" s="42"/>
      <c r="I39" s="42"/>
      <c r="J39" s="1"/>
    </row>
    <row r="40" spans="1:10" ht="19.149999999999999" customHeight="1" thickBot="1" x14ac:dyDescent="0.3">
      <c r="A40" s="38" t="s">
        <v>31</v>
      </c>
      <c r="B40" s="38"/>
      <c r="C40" s="38"/>
      <c r="D40" s="29" t="s">
        <v>20</v>
      </c>
      <c r="E40" s="29"/>
      <c r="F40" s="29"/>
      <c r="G40" s="8"/>
      <c r="H40" s="8"/>
      <c r="I40" s="8"/>
      <c r="J40" s="1"/>
    </row>
    <row r="41" spans="1:10" ht="19.149999999999999" customHeight="1" thickBot="1" x14ac:dyDescent="0.3">
      <c r="A41" s="39"/>
      <c r="B41" s="39"/>
      <c r="C41" s="39"/>
      <c r="D41" s="43" t="s">
        <v>36</v>
      </c>
      <c r="E41" s="43"/>
      <c r="F41" s="43"/>
      <c r="G41" s="42">
        <f>A41*7484544*4.2*10/60</f>
        <v>0</v>
      </c>
      <c r="H41" s="42"/>
      <c r="I41" s="42"/>
      <c r="J41" s="1"/>
    </row>
    <row r="42" spans="1:10" ht="19.149999999999999" customHeight="1" thickBot="1" x14ac:dyDescent="0.3">
      <c r="A42" s="38" t="s">
        <v>32</v>
      </c>
      <c r="B42" s="38"/>
      <c r="C42" s="38"/>
      <c r="D42" s="29" t="s">
        <v>20</v>
      </c>
      <c r="E42" s="29"/>
      <c r="F42" s="29"/>
      <c r="G42" s="8"/>
      <c r="H42" s="8"/>
      <c r="I42" s="8"/>
      <c r="J42" s="1"/>
    </row>
    <row r="43" spans="1:10" ht="19.149999999999999" customHeight="1" thickBot="1" x14ac:dyDescent="0.3">
      <c r="A43" s="39"/>
      <c r="B43" s="39"/>
      <c r="C43" s="39"/>
      <c r="D43" s="43" t="s">
        <v>37</v>
      </c>
      <c r="E43" s="43"/>
      <c r="F43" s="43"/>
      <c r="G43" s="42">
        <f>A43*5466240*4.2*10/60</f>
        <v>0</v>
      </c>
      <c r="H43" s="42"/>
      <c r="I43" s="42"/>
      <c r="J43" s="1"/>
    </row>
    <row r="44" spans="1:10" ht="19.149999999999999" customHeight="1" thickBot="1" x14ac:dyDescent="0.3">
      <c r="A44" s="38" t="s">
        <v>33</v>
      </c>
      <c r="B44" s="38"/>
      <c r="C44" s="38"/>
      <c r="D44" s="29" t="s">
        <v>20</v>
      </c>
      <c r="E44" s="29"/>
      <c r="F44" s="29"/>
      <c r="G44" s="8"/>
      <c r="H44" s="8"/>
      <c r="I44" s="8"/>
      <c r="J44" s="1"/>
    </row>
    <row r="45" spans="1:10" ht="19.149999999999999" customHeight="1" thickBot="1" x14ac:dyDescent="0.3">
      <c r="A45" s="39"/>
      <c r="B45" s="39"/>
      <c r="C45" s="39"/>
      <c r="D45" s="43" t="s">
        <v>38</v>
      </c>
      <c r="E45" s="43"/>
      <c r="F45" s="43"/>
      <c r="G45" s="42">
        <f>A45*1243134*4.2*10/60</f>
        <v>0</v>
      </c>
      <c r="H45" s="42"/>
      <c r="I45" s="42"/>
      <c r="J45" s="1"/>
    </row>
    <row r="46" spans="1:10" ht="19.149999999999999" customHeight="1" thickBot="1" x14ac:dyDescent="0.3">
      <c r="A46" s="56"/>
      <c r="B46" s="57"/>
      <c r="C46" s="58"/>
      <c r="D46" s="59"/>
      <c r="E46" s="60"/>
      <c r="F46" s="61"/>
      <c r="G46" s="62">
        <f>G37+G39+G41+G43+G45</f>
        <v>0</v>
      </c>
      <c r="H46" s="63"/>
      <c r="I46" s="64"/>
      <c r="J46" s="1"/>
    </row>
    <row r="47" spans="1:10" ht="37.9" customHeight="1" thickBot="1" x14ac:dyDescent="0.3">
      <c r="A47" s="44" t="s">
        <v>58</v>
      </c>
      <c r="B47" s="45"/>
      <c r="C47" s="45"/>
      <c r="D47" s="45"/>
      <c r="E47" s="45"/>
      <c r="F47" s="45"/>
      <c r="G47" s="45"/>
      <c r="H47" s="45"/>
      <c r="I47" s="45"/>
      <c r="J47" s="1"/>
    </row>
    <row r="48" spans="1:10" ht="19.149999999999999" customHeight="1" thickBot="1" x14ac:dyDescent="0.3">
      <c r="A48" s="46">
        <f>A28+E32+G46</f>
        <v>0</v>
      </c>
      <c r="B48" s="46"/>
      <c r="C48" s="46"/>
      <c r="D48" s="46"/>
      <c r="E48" s="46"/>
      <c r="F48" s="46"/>
      <c r="G48" s="46"/>
      <c r="H48" s="46"/>
      <c r="I48" s="46"/>
      <c r="J48" s="1"/>
    </row>
    <row r="49" spans="1:10" ht="19.149999999999999" customHeight="1" thickBot="1" x14ac:dyDescent="0.3">
      <c r="A49" s="30" t="s">
        <v>21</v>
      </c>
      <c r="B49" s="30"/>
      <c r="C49" s="30"/>
      <c r="D49" s="30"/>
      <c r="E49" s="30"/>
      <c r="F49" s="30"/>
      <c r="G49" s="30"/>
      <c r="H49" s="30"/>
      <c r="I49" s="30"/>
      <c r="J49" s="1"/>
    </row>
    <row r="50" spans="1:10" ht="19.149999999999999" customHeight="1" thickBot="1" x14ac:dyDescent="0.3">
      <c r="A50" s="29" t="s">
        <v>22</v>
      </c>
      <c r="B50" s="29"/>
      <c r="C50" s="47" t="s">
        <v>23</v>
      </c>
      <c r="D50" s="48"/>
      <c r="E50" s="48"/>
      <c r="F50" s="49"/>
      <c r="G50" s="47" t="s">
        <v>24</v>
      </c>
      <c r="H50" s="48"/>
      <c r="I50" s="49"/>
      <c r="J50" s="1"/>
    </row>
    <row r="51" spans="1:10" ht="19.149999999999999" customHeight="1" thickBot="1" x14ac:dyDescent="0.3">
      <c r="A51" s="29"/>
      <c r="B51" s="29"/>
      <c r="C51" s="50"/>
      <c r="D51" s="51"/>
      <c r="E51" s="51"/>
      <c r="F51" s="52"/>
      <c r="G51" s="50"/>
      <c r="H51" s="51"/>
      <c r="I51" s="52"/>
      <c r="J51" s="1"/>
    </row>
    <row r="52" spans="1:10" ht="19.149999999999999" customHeight="1" thickBot="1" x14ac:dyDescent="0.3">
      <c r="A52" s="29"/>
      <c r="B52" s="29"/>
      <c r="C52" s="53"/>
      <c r="D52" s="54"/>
      <c r="E52" s="54"/>
      <c r="F52" s="55"/>
      <c r="G52" s="53"/>
      <c r="H52" s="54"/>
      <c r="I52" s="55"/>
      <c r="J52" s="1"/>
    </row>
    <row r="53" spans="1:10" ht="19.149999999999999" customHeight="1" thickBot="1" x14ac:dyDescent="0.3">
      <c r="A53" s="29" t="s">
        <v>25</v>
      </c>
      <c r="B53" s="29"/>
      <c r="C53" s="32"/>
      <c r="D53" s="32"/>
      <c r="E53" s="32"/>
      <c r="F53" s="32"/>
      <c r="G53" s="32"/>
      <c r="H53" s="32"/>
      <c r="I53" s="32"/>
      <c r="J53" s="31"/>
    </row>
    <row r="54" spans="1:10" ht="19.149999999999999" customHeight="1" thickBot="1" x14ac:dyDescent="0.3">
      <c r="A54" s="29" t="s">
        <v>26</v>
      </c>
      <c r="B54" s="29"/>
      <c r="C54" s="32"/>
      <c r="D54" s="32"/>
      <c r="E54" s="32"/>
      <c r="F54" s="32"/>
      <c r="G54" s="32"/>
      <c r="H54" s="32"/>
      <c r="I54" s="32"/>
      <c r="J54" s="31"/>
    </row>
    <row r="55" spans="1:10" ht="19.149999999999999" customHeight="1" x14ac:dyDescent="0.25">
      <c r="A55" t="s">
        <v>39</v>
      </c>
      <c r="J55" s="31"/>
    </row>
    <row r="56" spans="1:10" ht="19.149999999999999" customHeight="1" x14ac:dyDescent="0.25">
      <c r="J56" s="1"/>
    </row>
    <row r="57" spans="1:10" ht="19.149999999999999" customHeight="1" x14ac:dyDescent="0.25">
      <c r="J57" s="1"/>
    </row>
  </sheetData>
  <mergeCells count="107">
    <mergeCell ref="A47:I47"/>
    <mergeCell ref="A48:I48"/>
    <mergeCell ref="A49:I49"/>
    <mergeCell ref="C53:I53"/>
    <mergeCell ref="C50:F52"/>
    <mergeCell ref="G50:I52"/>
    <mergeCell ref="A43:C43"/>
    <mergeCell ref="D43:F43"/>
    <mergeCell ref="G43:I43"/>
    <mergeCell ref="A44:C44"/>
    <mergeCell ref="D44:F44"/>
    <mergeCell ref="G44:I44"/>
    <mergeCell ref="A46:C46"/>
    <mergeCell ref="D46:F46"/>
    <mergeCell ref="A45:C45"/>
    <mergeCell ref="D45:F45"/>
    <mergeCell ref="G45:I45"/>
    <mergeCell ref="G46:I46"/>
    <mergeCell ref="G41:I41"/>
    <mergeCell ref="A42:C42"/>
    <mergeCell ref="D42:F42"/>
    <mergeCell ref="G42:I42"/>
    <mergeCell ref="A37:C37"/>
    <mergeCell ref="D37:F37"/>
    <mergeCell ref="G37:I37"/>
    <mergeCell ref="A38:C38"/>
    <mergeCell ref="D38:F38"/>
    <mergeCell ref="G38:I38"/>
    <mergeCell ref="A39:C39"/>
    <mergeCell ref="D39:F39"/>
    <mergeCell ref="G39:I39"/>
    <mergeCell ref="A40:C40"/>
    <mergeCell ref="D40:F40"/>
    <mergeCell ref="G40:I40"/>
    <mergeCell ref="A41:C41"/>
    <mergeCell ref="D41:F41"/>
    <mergeCell ref="E23:I23"/>
    <mergeCell ref="E24:I24"/>
    <mergeCell ref="G27:I27"/>
    <mergeCell ref="A35:I35"/>
    <mergeCell ref="A36:C36"/>
    <mergeCell ref="D36:F36"/>
    <mergeCell ref="G36:I36"/>
    <mergeCell ref="A28:C28"/>
    <mergeCell ref="D28:F28"/>
    <mergeCell ref="G28:I28"/>
    <mergeCell ref="J53:J55"/>
    <mergeCell ref="A53:B53"/>
    <mergeCell ref="A54:B54"/>
    <mergeCell ref="C54:I54"/>
    <mergeCell ref="A50:B52"/>
    <mergeCell ref="A9:I9"/>
    <mergeCell ref="E10:I10"/>
    <mergeCell ref="A11:D11"/>
    <mergeCell ref="E11:I11"/>
    <mergeCell ref="A21:D21"/>
    <mergeCell ref="A17:I17"/>
    <mergeCell ref="E18:I18"/>
    <mergeCell ref="E19:I19"/>
    <mergeCell ref="A14:D14"/>
    <mergeCell ref="E20:I20"/>
    <mergeCell ref="A15:D15"/>
    <mergeCell ref="A16:D16"/>
    <mergeCell ref="E14:I14"/>
    <mergeCell ref="E15:I15"/>
    <mergeCell ref="E16:I16"/>
    <mergeCell ref="E21:I21"/>
    <mergeCell ref="A22:D22"/>
    <mergeCell ref="A23:D23"/>
    <mergeCell ref="A18:D18"/>
    <mergeCell ref="A4:I4"/>
    <mergeCell ref="A5:I5"/>
    <mergeCell ref="A29:I29"/>
    <mergeCell ref="A30:B30"/>
    <mergeCell ref="C30:D30"/>
    <mergeCell ref="E30:F30"/>
    <mergeCell ref="G30:H30"/>
    <mergeCell ref="A6:A7"/>
    <mergeCell ref="A1:I3"/>
    <mergeCell ref="B6:I7"/>
    <mergeCell ref="A12:D12"/>
    <mergeCell ref="A13:D13"/>
    <mergeCell ref="E12:I12"/>
    <mergeCell ref="E13:I13"/>
    <mergeCell ref="A10:D10"/>
    <mergeCell ref="A24:D24"/>
    <mergeCell ref="A26:I26"/>
    <mergeCell ref="A27:C27"/>
    <mergeCell ref="D27:F27"/>
    <mergeCell ref="A25:I25"/>
    <mergeCell ref="A8:I8"/>
    <mergeCell ref="A19:D19"/>
    <mergeCell ref="A20:D20"/>
    <mergeCell ref="E22:I22"/>
    <mergeCell ref="A33:D33"/>
    <mergeCell ref="A34:D34"/>
    <mergeCell ref="E33:F33"/>
    <mergeCell ref="E34:F34"/>
    <mergeCell ref="G32:H32"/>
    <mergeCell ref="G33:H33"/>
    <mergeCell ref="G34:H34"/>
    <mergeCell ref="A31:B31"/>
    <mergeCell ref="C31:D31"/>
    <mergeCell ref="E31:F31"/>
    <mergeCell ref="G31:H31"/>
    <mergeCell ref="A32:D32"/>
    <mergeCell ref="E32:F32"/>
  </mergeCells>
  <pageMargins left="0.25" right="0.25" top="0.75" bottom="0.75" header="0.3" footer="0.3"/>
  <pageSetup paperSize="9" scale="9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Macková Markéta</cp:lastModifiedBy>
  <cp:lastPrinted>2025-04-22T12:53:14Z</cp:lastPrinted>
  <dcterms:created xsi:type="dcterms:W3CDTF">2025-01-27T10:12:27Z</dcterms:created>
  <dcterms:modified xsi:type="dcterms:W3CDTF">2026-09-23T07:15:59Z</dcterms:modified>
</cp:coreProperties>
</file>