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Halajova\Desktop\SP SPP 2023-2027\Nový priečinok\ANGELOVIČ\PHZ\kŕmne pásy\"/>
    </mc:Choice>
  </mc:AlternateContent>
  <xr:revisionPtr revIDLastSave="0" documentId="13_ncr:1_{49705326-EB65-4797-B8D6-0D4D49E6F5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chnická špecifikác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5" i="1" l="1"/>
  <c r="D70" i="1"/>
  <c r="D71" i="1"/>
  <c r="E71" i="1" s="1"/>
  <c r="D72" i="1"/>
  <c r="E72" i="1" s="1"/>
  <c r="D73" i="1"/>
  <c r="E73" i="1" s="1"/>
  <c r="D74" i="1"/>
  <c r="E74" i="1" s="1"/>
  <c r="B82" i="1"/>
  <c r="C84" i="1"/>
  <c r="E84" i="1" s="1"/>
  <c r="C83" i="1"/>
  <c r="E83" i="1" s="1"/>
  <c r="E70" i="1" l="1"/>
  <c r="D75" i="1"/>
  <c r="C82" i="1"/>
  <c r="E82" i="1" s="1"/>
  <c r="E75" i="1"/>
  <c r="B85" i="1"/>
  <c r="C85" i="1" l="1"/>
  <c r="E85" i="1"/>
</calcChain>
</file>

<file path=xl/sharedStrings.xml><?xml version="1.0" encoding="utf-8"?>
<sst xmlns="http://schemas.openxmlformats.org/spreadsheetml/2006/main" count="283" uniqueCount="141">
  <si>
    <t>Príloha č. 1 – Návrh uchádzača / technická špecifikácia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</si>
  <si>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</si>
  <si>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</si>
  <si>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</si>
  <si>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</si>
  <si>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</si>
  <si>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</si>
  <si>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</si>
  <si>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Telefonický kontakt / e-mail</t>
  </si>
  <si>
    <t>Identifikačné údaje obstarávateľa a predmetu zákazky</t>
  </si>
  <si>
    <t>Názov obstarávateľa:</t>
  </si>
  <si>
    <t>Názov projektu:</t>
  </si>
  <si>
    <t>Technológia kŕmnych pásov pre bezrohé ovce</t>
  </si>
  <si>
    <t>Názov predmetu zákazky:</t>
  </si>
  <si>
    <t>DODÁVKA A MONTÁŽ 2 × 61 m DOUBLE + 1 × 61 m SIMPLE – ALBOUY 9DI 750</t>
  </si>
  <si>
    <t>Rozsah dodávky:</t>
  </si>
  <si>
    <t>2 obojstranné kŕmne pásy po 61 m, 1 jednostranný kŕmny pás 61 m, 3 pohonné a ovládacie zostavy, doprava a montáž</t>
  </si>
  <si>
    <t>Špecifikácia / technický parameter</t>
  </si>
  <si>
    <t>Skutočná hodnota alebo opis ponúkanej technológie</t>
  </si>
  <si>
    <t>Množstvo / typové označenie</t>
  </si>
  <si>
    <t>A. Základná konfigurácia</t>
  </si>
  <si>
    <t>Účel technológie</t>
  </si>
  <si>
    <t>Automatizovaný pevný kŕmny systém na distribúciu krmiva pre bezrohé ovce.</t>
  </si>
  <si>
    <t>Obojstranné pásy</t>
  </si>
  <si>
    <t>Jednostranný pás</t>
  </si>
  <si>
    <t>Celková dĺžka pásov</t>
  </si>
  <si>
    <t>Súčet menovitých dĺžok troch pásov; odvodená hodnota z konfigurácie ponuky.</t>
  </si>
  <si>
    <t>Počet kŕmnych strán</t>
  </si>
  <si>
    <t>Dva obojstranné pásy poskytujú štyri kŕmne strany a jednostranný pás jednu kŕmnu stranu.</t>
  </si>
  <si>
    <t>Celková menovitá dĺžka kŕmnych hrán</t>
  </si>
  <si>
    <t>Odvodená hodnota: 4 × 61 m na Double + 1 × 61 m na Simple.</t>
  </si>
  <si>
    <t>Menovitá šírka</t>
  </si>
  <si>
    <t>Rozstup kŕmnych miest</t>
  </si>
  <si>
    <t>B. Pás, žľab a pohon</t>
  </si>
  <si>
    <t>Princíp pohybu pásu</t>
  </si>
  <si>
    <t>Obojsmerný pohyb kŕmneho pásu tam a späť.</t>
  </si>
  <si>
    <t>Trakcia pásu</t>
  </si>
  <si>
    <t>Pohonná jednotka</t>
  </si>
  <si>
    <t>Priamy pohon</t>
  </si>
  <si>
    <t>Kryt motora</t>
  </si>
  <si>
    <t>Kompaktný ochranný kryt motora z nehrdzavejúcej ocele.</t>
  </si>
  <si>
    <t>Vkladacia časť</t>
  </si>
  <si>
    <t>Dno žľabu</t>
  </si>
  <si>
    <t>Bočné opláštenie</t>
  </si>
  <si>
    <t>Automatické čistenie pásu</t>
  </si>
  <si>
    <t>Automatické zastavenie</t>
  </si>
  <si>
    <t>C. Elektrické riadenie a programovanie</t>
  </si>
  <si>
    <t>Elektrický rozvádzač</t>
  </si>
  <si>
    <t>Samostatná elektrická ovládacia skriňa pre každý pás.</t>
  </si>
  <si>
    <t>Fotobunka pohybu</t>
  </si>
  <si>
    <t>Meranie odvinutej dĺžky</t>
  </si>
  <si>
    <t>Rotačný snímač na meranie dĺžky odvinutého pásu.</t>
  </si>
  <si>
    <t>Programované zastavovanie</t>
  </si>
  <si>
    <t>Riadenie skupín</t>
  </si>
  <si>
    <t>Ovládacie prvky</t>
  </si>
  <si>
    <t>Ovládacie páky a prvky vkladacej časti podľa zdrojovej ponuky.</t>
  </si>
  <si>
    <t>Regulácia rýchlosti</t>
  </si>
  <si>
    <t>Samostatnosť pásov</t>
  </si>
  <si>
    <t>D. Headlocky a manipulácia so zvieratami</t>
  </si>
  <si>
    <t>Typ zábrany</t>
  </si>
  <si>
    <t>Skupinové blokovanie</t>
  </si>
  <si>
    <t>Individuálne odblokovanie</t>
  </si>
  <si>
    <t>Režim uzavretia</t>
  </si>
  <si>
    <t>Materiál panelov</t>
  </si>
  <si>
    <t>F. Doprava, montáž a uvedenie do prevádzky</t>
  </si>
  <si>
    <t>Doprava</t>
  </si>
  <si>
    <t>Montáž</t>
  </si>
  <si>
    <t>Uvedenie a odovzdanie</t>
  </si>
  <si>
    <t>Záruka</t>
  </si>
  <si>
    <t>Kontrola materiálových cien podľa ponuky</t>
  </si>
  <si>
    <t>Položka zo zdrojovej ponuky</t>
  </si>
  <si>
    <t>Cena v EUR bez DPH</t>
  </si>
  <si>
    <t>Kŕmny pás ALBOUY 9DI 750 Double</t>
  </si>
  <si>
    <t>Kŕmny pás ALBOUY 9DI 750 Simple</t>
  </si>
  <si>
    <t>Rozvádzač, motorová a vkladacia časť</t>
  </si>
  <si>
    <t>Súčet troch rozpísaných materiálových položiek</t>
  </si>
  <si>
    <t>Materiálový medzisúčet uvedený v ponuke</t>
  </si>
  <si>
    <t>zdrojová hodnota</t>
  </si>
  <si>
    <t>REKAPITULÁCIA CENOVEJ PONUKY</t>
  </si>
  <si>
    <t>Názov</t>
  </si>
  <si>
    <t>DPH v EUR</t>
  </si>
  <si>
    <t>Cena v EUR s DPH</t>
  </si>
  <si>
    <t>Materiál – medzisúčet podľa ponuky</t>
  </si>
  <si>
    <t>SPOLU PODĽA PONUKY</t>
  </si>
  <si>
    <t>Dátum</t>
  </si>
  <si>
    <t>Podpis oprávneného zástupcu uchádzača</t>
  </si>
  <si>
    <t>Predmet zákazky: Kŕmne pásy  – 2 × 61 m Double + 1 × 61 m Simple</t>
  </si>
  <si>
    <t>750 mm pri Double; pri Simple uvádza 500/600 mm</t>
  </si>
  <si>
    <t>Samostatná vkladacia časť pre každý pás; nehrdzavejúci vkladací blok na zníženie oderu.</t>
  </si>
  <si>
    <t>Priamy pohon s cieľom obmedziť mechanickú údržbu motorového bloku.</t>
  </si>
  <si>
    <t xml:space="preserve">Fotobunka riadiaca pojazd pásu podľa výbavy </t>
  </si>
  <si>
    <t>Pri vhodnom frekvenčnom meniči rozsah rýchlosti 3 až 20 m/min;</t>
  </si>
  <si>
    <t>E. Doprava, montáž a uvedenie do prevádzky</t>
  </si>
  <si>
    <t>Doprava technológie na farmu je v ponuke ocenená samostatne.</t>
  </si>
  <si>
    <t>Montáž technológie v týždni nasledujúcom po doprave</t>
  </si>
  <si>
    <t>Cena dopravy a montáže sa účtuje po uvedení zariadenia do prevádzky a protokolárnom odovzdaní diela.</t>
  </si>
  <si>
    <t>Doprava na farmu</t>
  </si>
  <si>
    <t>Hodnota parametra predkladateľa ponuky</t>
  </si>
  <si>
    <t>(uviesť ponúkanú hodnotu, resp. stručný ekvivalent, alebo ÁNO/NIE)</t>
  </si>
  <si>
    <t>Merná jednotka</t>
  </si>
  <si>
    <t>komplet</t>
  </si>
  <si>
    <t>Dva samostatné obojstranné kŕmne pásy, každý s menovitou dĺžkou 61 m (2 × 61 m Double)</t>
  </si>
  <si>
    <t>Jeden samostatný jednostranný kŕmny pás s menovitou dĺžkou 61 m (1 × 61 m Simple)</t>
  </si>
  <si>
    <t>ÁNO</t>
  </si>
  <si>
    <t>m</t>
  </si>
  <si>
    <t>počet strán</t>
  </si>
  <si>
    <t>Menovitý rozstup jedného kŕmneho miesta pre bezrohé ovce (33 cm/miesto)</t>
  </si>
  <si>
    <t>počet samostatnýh pásov</t>
  </si>
  <si>
    <t>Trakcia dopravného pásu reťazou s priemerom Ø 8 mm (reťaz Ø 8 mm)</t>
  </si>
  <si>
    <t>Elektrická motorová časť s výkonom uvedeným v ponuke pre každý pás(3 × 4 kW)</t>
  </si>
  <si>
    <t>ks</t>
  </si>
  <si>
    <t>Nerozoberateľné polyetylénové dno žľabu po celej dĺžke</t>
  </si>
  <si>
    <t>Bočné opláštenie z polypropylénu po celej dĺžke</t>
  </si>
  <si>
    <t>Automatické očistenie dopravného pásu po ukončení každého cyklu, ovládané z rozvádzača - automatická funkcia</t>
  </si>
  <si>
    <t>Automatické zastavenie pásu magnetickým snímačom pod dnom žľabu; zdrojová ponuka navyše uvádza fotobunku a rotačný snímač (snímačová výbava)</t>
  </si>
  <si>
    <t>Zastavovanie pásu podľa naprogramovaných vzdialeností až na 4 skupiny zvierat</t>
  </si>
  <si>
    <t>Počítadlo metrov v rozvádzači, riadenie skupín po dĺžke a automatické zastavenie medzi skupinami - programovateľné</t>
  </si>
  <si>
    <t>súpravy</t>
  </si>
  <si>
    <t>Každý z troch pásov má vlastnú pohonnú a ovládaciu zostavu, t.j. 3 nezávislé celky</t>
  </si>
  <si>
    <t>Separačný headlock typu D.I. pre bezrohé ovce po kŕmnych stranách</t>
  </si>
  <si>
    <t>Možnosť zablokovať alebo odblokovať celú skupinu, t. j. celú jednu stranu pásu - kolektívne ovládanie</t>
  </si>
  <si>
    <t>Možnosť individuálne odblokovať každé zviera zo separačného headlocku - individuálna funkcia</t>
  </si>
  <si>
    <t>Počas distribúcie krmiva je možné prístup ku kŕmnemu pásu úplne uzavrieť -  uzatvárateľné</t>
  </si>
  <si>
    <t xml:space="preserve">Kompletné žiarové zinkovanie panelov headlockov na zvýšenie životnosti </t>
  </si>
  <si>
    <t>Záruka začína uvedením do prevádzky a protokolárnym odovzdaním diela - záruka na 12 mesiacov</t>
  </si>
  <si>
    <t xml:space="preserve">Kŕmne pásy  – 2 × 61 m Double </t>
  </si>
  <si>
    <t>Kŕmne pásy  – 1 × 61 m Simple</t>
  </si>
  <si>
    <t>Sadzba DPH</t>
  </si>
  <si>
    <t>DPH v EUR (23%)</t>
  </si>
  <si>
    <t>SPOLU</t>
  </si>
  <si>
    <t>Názov výrobcu a typové označenie s príslušenstvom</t>
  </si>
  <si>
    <t>Zvýšenie konkurencieschopnosti podniku SHR Martina Angelovičová prostredníctvom produktívnych investícií</t>
  </si>
  <si>
    <t>Poskytovateľ:</t>
  </si>
  <si>
    <t xml:space="preserve">Názov operačného programu: </t>
  </si>
  <si>
    <t xml:space="preserve">Opatrenie: </t>
  </si>
  <si>
    <t xml:space="preserve">Podopatrenie: </t>
  </si>
  <si>
    <t>Pôdohospodárska platobná agentúra</t>
  </si>
  <si>
    <t>SP SPP 2023-2027</t>
  </si>
  <si>
    <t>7/SP/2026-73.4</t>
  </si>
  <si>
    <t>73.04  Produktívne investície</t>
  </si>
  <si>
    <t>SHR Martina Angelovičová, Nám. Sv. Martina 97, 082 71 Lipany, IČO: 40289290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</si>
</sst>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€_-;\-* #,##0.00\ _€_-;_-* &quot;-&quot;??\ _€_-;_-@_-"/>
  </numFmts>
  <fonts count="14">
    <font>
      <sz val="11"/>
      <name val="Carlito"/>
    </font>
    <font>
      <b/>
      <sz val="11"/>
      <color rgb="FF1F1F1F"/>
      <name val="Carlito"/>
    </font>
    <font>
      <b/>
      <sz val="10"/>
      <color rgb="FFFFFFFF"/>
      <name val="Carlito"/>
    </font>
    <font>
      <sz val="9"/>
      <color rgb="FF1F1F1F"/>
      <name val="Carlito"/>
    </font>
    <font>
      <b/>
      <sz val="9"/>
      <color rgb="FF1F1F1F"/>
      <name val="Carlito"/>
    </font>
    <font>
      <b/>
      <sz val="10"/>
      <color rgb="FF1F1F1F"/>
      <name val="Carlito"/>
    </font>
    <font>
      <sz val="11"/>
      <name val="Carlito"/>
    </font>
    <font>
      <sz val="11"/>
      <color rgb="FF000000"/>
      <name val="Carlito"/>
    </font>
    <font>
      <sz val="9"/>
      <name val="Carlito"/>
    </font>
    <font>
      <b/>
      <sz val="9"/>
      <color rgb="FFFF0000"/>
      <name val="Carlito"/>
    </font>
    <font>
      <sz val="10"/>
      <color rgb="FF000000"/>
      <name val="Times New Roman"/>
      <family val="1"/>
      <charset val="238"/>
    </font>
    <font>
      <b/>
      <sz val="9"/>
      <color theme="1"/>
      <name val="Arial"/>
      <family val="2"/>
    </font>
    <font>
      <b/>
      <sz val="9"/>
      <color rgb="FF1F1F1F"/>
      <name val="Carlito"/>
      <charset val="238"/>
    </font>
    <font>
      <b/>
      <sz val="9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rgb="FFD9D9D9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00A6C7"/>
      </patternFill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0" fillId="0" borderId="0"/>
    <xf numFmtId="165" fontId="10" fillId="0" borderId="0" applyFont="0" applyFill="0" applyBorder="0" applyAlignment="0" applyProtection="0"/>
  </cellStyleXfs>
  <cellXfs count="80">
    <xf numFmtId="0" fontId="0" fillId="0" borderId="0" xfId="0"/>
    <xf numFmtId="0" fontId="3" fillId="5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 wrapText="1"/>
    </xf>
    <xf numFmtId="164" fontId="0" fillId="5" borderId="1" xfId="1" applyNumberFormat="1" applyFont="1" applyFill="1" applyBorder="1" applyAlignment="1">
      <alignment vertical="center" wrapText="1"/>
    </xf>
    <xf numFmtId="0" fontId="5" fillId="8" borderId="2" xfId="1" applyFont="1" applyFill="1" applyBorder="1" applyAlignment="1">
      <alignment vertical="center"/>
    </xf>
    <xf numFmtId="164" fontId="5" fillId="8" borderId="2" xfId="1" applyNumberFormat="1" applyFont="1" applyFill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wrapText="1"/>
    </xf>
    <xf numFmtId="0" fontId="8" fillId="11" borderId="3" xfId="0" applyFont="1" applyFill="1" applyBorder="1"/>
    <xf numFmtId="0" fontId="3" fillId="5" borderId="1" xfId="1" applyFont="1" applyFill="1" applyBorder="1" applyAlignment="1">
      <alignment horizontal="center" vertical="center" wrapText="1"/>
    </xf>
    <xf numFmtId="164" fontId="0" fillId="5" borderId="1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164" fontId="0" fillId="5" borderId="5" xfId="1" applyNumberFormat="1" applyFont="1" applyFill="1" applyBorder="1" applyAlignment="1">
      <alignment horizontal="center" vertical="center" wrapText="1"/>
    </xf>
    <xf numFmtId="164" fontId="4" fillId="9" borderId="4" xfId="1" applyNumberFormat="1" applyFont="1" applyFill="1" applyBorder="1" applyAlignment="1">
      <alignment horizontal="center" vertical="center" wrapText="1"/>
    </xf>
    <xf numFmtId="164" fontId="4" fillId="9" borderId="8" xfId="1" applyNumberFormat="1" applyFont="1" applyFill="1" applyBorder="1" applyAlignment="1">
      <alignment vertical="center" wrapText="1"/>
    </xf>
    <xf numFmtId="0" fontId="4" fillId="3" borderId="9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164" fontId="0" fillId="5" borderId="7" xfId="1" applyNumberFormat="1" applyFont="1" applyFill="1" applyBorder="1" applyAlignment="1">
      <alignment horizontal="center" vertical="center" wrapText="1"/>
    </xf>
    <xf numFmtId="164" fontId="4" fillId="9" borderId="3" xfId="1" applyNumberFormat="1" applyFont="1" applyFill="1" applyBorder="1" applyAlignment="1">
      <alignment horizontal="center" vertical="center" wrapText="1"/>
    </xf>
    <xf numFmtId="0" fontId="4" fillId="10" borderId="15" xfId="1" applyFont="1" applyFill="1" applyBorder="1" applyAlignment="1">
      <alignment horizontal="center" vertical="center" wrapText="1"/>
    </xf>
    <xf numFmtId="9" fontId="0" fillId="4" borderId="1" xfId="1" applyNumberFormat="1" applyFont="1" applyFill="1" applyBorder="1" applyAlignment="1">
      <alignment horizontal="center" vertical="center" wrapText="1"/>
    </xf>
    <xf numFmtId="164" fontId="5" fillId="8" borderId="2" xfId="1" applyNumberFormat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vertical="center" wrapText="1"/>
    </xf>
    <xf numFmtId="0" fontId="3" fillId="5" borderId="7" xfId="1" applyFont="1" applyFill="1" applyBorder="1" applyAlignment="1">
      <alignment horizontal="center" vertical="center" wrapText="1"/>
    </xf>
    <xf numFmtId="0" fontId="8" fillId="11" borderId="17" xfId="0" applyFont="1" applyFill="1" applyBorder="1"/>
    <xf numFmtId="164" fontId="0" fillId="11" borderId="1" xfId="1" applyNumberFormat="1" applyFont="1" applyFill="1" applyBorder="1" applyAlignment="1">
      <alignment vertical="center" wrapText="1"/>
    </xf>
    <xf numFmtId="164" fontId="0" fillId="11" borderId="10" xfId="1" applyNumberFormat="1" applyFont="1" applyFill="1" applyBorder="1" applyAlignment="1">
      <alignment vertical="center" wrapText="1"/>
    </xf>
    <xf numFmtId="164" fontId="0" fillId="11" borderId="10" xfId="1" applyNumberFormat="1" applyFont="1" applyFill="1" applyBorder="1" applyAlignment="1">
      <alignment horizontal="center" vertical="center" wrapText="1"/>
    </xf>
    <xf numFmtId="164" fontId="0" fillId="11" borderId="11" xfId="1" applyNumberFormat="1" applyFont="1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0" fontId="2" fillId="6" borderId="8" xfId="1" applyFont="1" applyFill="1" applyBorder="1" applyAlignment="1">
      <alignment horizontal="center" vertical="center" wrapText="1"/>
    </xf>
    <xf numFmtId="0" fontId="2" fillId="6" borderId="16" xfId="1" applyFont="1" applyFill="1" applyBorder="1" applyAlignment="1">
      <alignment horizontal="center" vertical="center" wrapText="1"/>
    </xf>
    <xf numFmtId="0" fontId="4" fillId="8" borderId="12" xfId="1" applyFont="1" applyFill="1" applyBorder="1" applyAlignment="1">
      <alignment horizontal="left" vertical="center" wrapText="1"/>
    </xf>
    <xf numFmtId="0" fontId="4" fillId="8" borderId="13" xfId="1" applyFont="1" applyFill="1" applyBorder="1" applyAlignment="1">
      <alignment horizontal="left" vertical="center" wrapText="1"/>
    </xf>
    <xf numFmtId="0" fontId="3" fillId="11" borderId="12" xfId="1" applyFont="1" applyFill="1" applyBorder="1" applyAlignment="1">
      <alignment horizontal="left" vertical="center" wrapText="1"/>
    </xf>
    <xf numFmtId="0" fontId="3" fillId="11" borderId="14" xfId="1" applyFont="1" applyFill="1" applyBorder="1" applyAlignment="1">
      <alignment horizontal="left" vertical="center" wrapText="1"/>
    </xf>
    <xf numFmtId="0" fontId="3" fillId="11" borderId="13" xfId="1" applyFont="1" applyFill="1" applyBorder="1" applyAlignment="1">
      <alignment horizontal="left" vertical="center" wrapText="1"/>
    </xf>
    <xf numFmtId="0" fontId="4" fillId="8" borderId="1" xfId="1" applyFont="1" applyFill="1" applyBorder="1" applyAlignment="1">
      <alignment vertical="center" wrapText="1"/>
    </xf>
    <xf numFmtId="0" fontId="2" fillId="7" borderId="1" xfId="1" applyFont="1" applyFill="1" applyBorder="1" applyAlignment="1">
      <alignment vertical="center" wrapText="1"/>
    </xf>
    <xf numFmtId="0" fontId="1" fillId="0" borderId="0" xfId="1" applyFont="1" applyAlignment="1">
      <alignment vertical="center"/>
    </xf>
    <xf numFmtId="0" fontId="2" fillId="2" borderId="21" xfId="1" applyFont="1" applyFill="1" applyBorder="1" applyAlignment="1">
      <alignment vertical="center" wrapText="1"/>
    </xf>
    <xf numFmtId="0" fontId="2" fillId="2" borderId="22" xfId="1" applyFont="1" applyFill="1" applyBorder="1" applyAlignment="1">
      <alignment vertical="center" wrapText="1"/>
    </xf>
    <xf numFmtId="0" fontId="2" fillId="2" borderId="23" xfId="1" applyFont="1" applyFill="1" applyBorder="1" applyAlignment="1">
      <alignment vertical="center" wrapText="1"/>
    </xf>
    <xf numFmtId="0" fontId="12" fillId="3" borderId="24" xfId="1" applyFont="1" applyFill="1" applyBorder="1" applyAlignment="1">
      <alignment vertical="center" wrapText="1"/>
    </xf>
    <xf numFmtId="0" fontId="12" fillId="3" borderId="1" xfId="1" applyFont="1" applyFill="1" applyBorder="1" applyAlignment="1">
      <alignment vertical="center" wrapText="1"/>
    </xf>
    <xf numFmtId="0" fontId="7" fillId="11" borderId="1" xfId="1" applyFont="1" applyFill="1" applyBorder="1" applyAlignment="1">
      <alignment vertical="center" wrapText="1"/>
    </xf>
    <xf numFmtId="0" fontId="7" fillId="11" borderId="25" xfId="1" applyFont="1" applyFill="1" applyBorder="1" applyAlignment="1">
      <alignment vertical="center" wrapText="1"/>
    </xf>
    <xf numFmtId="0" fontId="12" fillId="3" borderId="28" xfId="1" applyFont="1" applyFill="1" applyBorder="1" applyAlignment="1">
      <alignment vertical="center" wrapText="1"/>
    </xf>
    <xf numFmtId="0" fontId="12" fillId="3" borderId="26" xfId="1" applyFont="1" applyFill="1" applyBorder="1" applyAlignment="1">
      <alignment vertical="center" wrapText="1"/>
    </xf>
    <xf numFmtId="0" fontId="7" fillId="11" borderId="26" xfId="1" applyFont="1" applyFill="1" applyBorder="1" applyAlignment="1">
      <alignment vertical="center" wrapText="1"/>
    </xf>
    <xf numFmtId="0" fontId="7" fillId="11" borderId="27" xfId="1" applyFont="1" applyFill="1" applyBorder="1" applyAlignment="1">
      <alignment vertical="center" wrapText="1"/>
    </xf>
    <xf numFmtId="0" fontId="3" fillId="5" borderId="1" xfId="1" applyFont="1" applyFill="1" applyBorder="1" applyAlignment="1">
      <alignment vertical="center" wrapText="1"/>
    </xf>
    <xf numFmtId="0" fontId="3" fillId="5" borderId="25" xfId="1" applyFont="1" applyFill="1" applyBorder="1" applyAlignment="1">
      <alignment vertical="center" wrapText="1"/>
    </xf>
    <xf numFmtId="0" fontId="13" fillId="12" borderId="18" xfId="2" applyFont="1" applyFill="1" applyBorder="1" applyAlignment="1">
      <alignment horizontal="left" vertical="center"/>
    </xf>
    <xf numFmtId="0" fontId="13" fillId="12" borderId="3" xfId="2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0" fontId="11" fillId="12" borderId="18" xfId="2" applyFont="1" applyFill="1" applyBorder="1" applyAlignment="1">
      <alignment horizontal="left" vertical="center"/>
    </xf>
    <xf numFmtId="0" fontId="11" fillId="12" borderId="3" xfId="2" applyFont="1" applyFill="1" applyBorder="1" applyAlignment="1">
      <alignment horizontal="left" vertical="center"/>
    </xf>
    <xf numFmtId="0" fontId="11" fillId="12" borderId="19" xfId="2" applyFont="1" applyFill="1" applyBorder="1" applyAlignment="1">
      <alignment horizontal="left" vertical="center"/>
    </xf>
    <xf numFmtId="0" fontId="11" fillId="12" borderId="20" xfId="2" applyFont="1" applyFill="1" applyBorder="1" applyAlignment="1">
      <alignment horizontal="left" vertical="center"/>
    </xf>
    <xf numFmtId="0" fontId="3" fillId="5" borderId="26" xfId="1" applyFont="1" applyFill="1" applyBorder="1" applyAlignment="1">
      <alignment vertical="center" wrapText="1"/>
    </xf>
    <xf numFmtId="0" fontId="3" fillId="5" borderId="27" xfId="1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6" borderId="7" xfId="1" applyFont="1" applyFill="1" applyBorder="1" applyAlignment="1">
      <alignment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8" borderId="4" xfId="1" applyFont="1" applyFill="1" applyBorder="1" applyAlignment="1">
      <alignment vertical="center" wrapText="1"/>
    </xf>
    <xf numFmtId="0" fontId="4" fillId="8" borderId="7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4" fillId="3" borderId="7" xfId="1" applyFont="1" applyFill="1" applyBorder="1" applyAlignment="1">
      <alignment horizontal="center" vertical="center"/>
    </xf>
    <xf numFmtId="0" fontId="4" fillId="9" borderId="1" xfId="1" applyFont="1" applyFill="1" applyBorder="1" applyAlignment="1">
      <alignment vertical="center" wrapText="1"/>
    </xf>
    <xf numFmtId="0" fontId="4" fillId="10" borderId="1" xfId="1" applyFont="1" applyFill="1" applyBorder="1" applyAlignment="1">
      <alignment vertical="center" wrapText="1"/>
    </xf>
    <xf numFmtId="164" fontId="4" fillId="10" borderId="4" xfId="1" applyNumberFormat="1" applyFont="1" applyFill="1" applyBorder="1" applyAlignment="1">
      <alignment horizontal="center" vertical="center" wrapText="1"/>
    </xf>
    <xf numFmtId="164" fontId="4" fillId="10" borderId="5" xfId="1" applyNumberFormat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left" vertical="center" wrapText="1"/>
    </xf>
    <xf numFmtId="0" fontId="4" fillId="3" borderId="6" xfId="1" applyFont="1" applyFill="1" applyBorder="1" applyAlignment="1">
      <alignment horizontal="left" vertical="center" wrapText="1"/>
    </xf>
    <xf numFmtId="0" fontId="4" fillId="3" borderId="5" xfId="1" applyFont="1" applyFill="1" applyBorder="1" applyAlignment="1">
      <alignment horizontal="left" vertical="center" wrapText="1"/>
    </xf>
    <xf numFmtId="0" fontId="4" fillId="8" borderId="4" xfId="1" applyFont="1" applyFill="1" applyBorder="1" applyAlignment="1">
      <alignment horizontal="left" vertical="center" wrapText="1"/>
    </xf>
    <xf numFmtId="0" fontId="4" fillId="8" borderId="6" xfId="1" applyFont="1" applyFill="1" applyBorder="1" applyAlignment="1">
      <alignment horizontal="left" vertical="center" wrapText="1"/>
    </xf>
  </cellXfs>
  <cellStyles count="4">
    <cellStyle name="Čiarka 2" xfId="3" xr:uid="{6FF92EEA-BAB9-41B2-A5CF-A56B28D20B55}"/>
    <cellStyle name="Normal" xfId="1" xr:uid="{00000000-0005-0000-0000-000000000000}"/>
    <cellStyle name="Normálna" xfId="0" builtinId="0"/>
    <cellStyle name="Normálna 2" xfId="2" xr:uid="{43896B24-0E3C-4EFA-8B97-A92ED49E4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showGridLines="0" tabSelected="1" topLeftCell="A25" zoomScaleNormal="100" workbookViewId="0">
      <selection activeCell="C73" sqref="C73"/>
    </sheetView>
  </sheetViews>
  <sheetFormatPr defaultRowHeight="13.8"/>
  <cols>
    <col min="1" max="2" width="24" customWidth="1"/>
    <col min="3" max="3" width="70" customWidth="1"/>
    <col min="4" max="4" width="20.5" style="16" customWidth="1"/>
    <col min="5" max="5" width="22.3984375" style="16" customWidth="1"/>
    <col min="6" max="6" width="24" style="6" customWidth="1"/>
  </cols>
  <sheetData>
    <row r="1" spans="1:5" ht="22.2" customHeight="1">
      <c r="A1" s="41" t="s">
        <v>0</v>
      </c>
      <c r="B1" s="41" t="s">
        <v>0</v>
      </c>
      <c r="C1" s="41" t="s">
        <v>0</v>
      </c>
      <c r="D1" s="41"/>
      <c r="E1" s="41" t="s">
        <v>0</v>
      </c>
    </row>
    <row r="2" spans="1:5" ht="7.95" customHeight="1" thickBot="1"/>
    <row r="3" spans="1:5" ht="22.2" customHeight="1">
      <c r="A3" s="42" t="s">
        <v>1</v>
      </c>
      <c r="B3" s="43" t="s">
        <v>1</v>
      </c>
      <c r="C3" s="43" t="s">
        <v>1</v>
      </c>
      <c r="D3" s="43"/>
      <c r="E3" s="44" t="s">
        <v>1</v>
      </c>
    </row>
    <row r="4" spans="1:5" ht="22.2" customHeight="1">
      <c r="A4" s="45" t="s">
        <v>2</v>
      </c>
      <c r="B4" s="46" t="s">
        <v>2</v>
      </c>
      <c r="C4" s="47"/>
      <c r="D4" s="47"/>
      <c r="E4" s="48"/>
    </row>
    <row r="5" spans="1:5" ht="22.2" customHeight="1">
      <c r="A5" s="45" t="s">
        <v>3</v>
      </c>
      <c r="B5" s="46" t="s">
        <v>3</v>
      </c>
      <c r="C5" s="47"/>
      <c r="D5" s="47"/>
      <c r="E5" s="48"/>
    </row>
    <row r="6" spans="1:5" ht="22.2" customHeight="1">
      <c r="A6" s="45" t="s">
        <v>4</v>
      </c>
      <c r="B6" s="46" t="s">
        <v>4</v>
      </c>
      <c r="C6" s="47"/>
      <c r="D6" s="47"/>
      <c r="E6" s="48"/>
    </row>
    <row r="7" spans="1:5" ht="22.2" customHeight="1">
      <c r="A7" s="45" t="s">
        <v>5</v>
      </c>
      <c r="B7" s="46" t="s">
        <v>5</v>
      </c>
      <c r="C7" s="47"/>
      <c r="D7" s="47"/>
      <c r="E7" s="48"/>
    </row>
    <row r="8" spans="1:5" ht="22.2" customHeight="1">
      <c r="A8" s="45" t="s">
        <v>6</v>
      </c>
      <c r="B8" s="46" t="s">
        <v>6</v>
      </c>
      <c r="C8" s="47"/>
      <c r="D8" s="47"/>
      <c r="E8" s="48"/>
    </row>
    <row r="9" spans="1:5" ht="22.2" customHeight="1">
      <c r="A9" s="45" t="s">
        <v>7</v>
      </c>
      <c r="B9" s="46" t="s">
        <v>7</v>
      </c>
      <c r="C9" s="47"/>
      <c r="D9" s="47"/>
      <c r="E9" s="48"/>
    </row>
    <row r="10" spans="1:5" ht="22.2" customHeight="1" thickBot="1">
      <c r="A10" s="49" t="s">
        <v>8</v>
      </c>
      <c r="B10" s="50" t="s">
        <v>8</v>
      </c>
      <c r="C10" s="51"/>
      <c r="D10" s="51"/>
      <c r="E10" s="52"/>
    </row>
    <row r="11" spans="1:5" ht="14.4" thickBot="1"/>
    <row r="12" spans="1:5" ht="22.2" customHeight="1">
      <c r="A12" s="42" t="s">
        <v>9</v>
      </c>
      <c r="B12" s="43" t="s">
        <v>9</v>
      </c>
      <c r="C12" s="43" t="s">
        <v>9</v>
      </c>
      <c r="D12" s="43"/>
      <c r="E12" s="44" t="s">
        <v>9</v>
      </c>
    </row>
    <row r="13" spans="1:5" ht="24" customHeight="1">
      <c r="A13" s="45" t="s">
        <v>10</v>
      </c>
      <c r="B13" s="46" t="s">
        <v>10</v>
      </c>
      <c r="C13" s="53" t="s">
        <v>140</v>
      </c>
      <c r="D13" s="53"/>
      <c r="E13" s="54"/>
    </row>
    <row r="14" spans="1:5" ht="24" customHeight="1">
      <c r="A14" s="45" t="s">
        <v>11</v>
      </c>
      <c r="B14" s="46" t="s">
        <v>11</v>
      </c>
      <c r="C14" s="53" t="s">
        <v>131</v>
      </c>
      <c r="D14" s="53"/>
      <c r="E14" s="54" t="s">
        <v>12</v>
      </c>
    </row>
    <row r="15" spans="1:5" ht="24" customHeight="1">
      <c r="A15" s="45" t="s">
        <v>13</v>
      </c>
      <c r="B15" s="46" t="s">
        <v>13</v>
      </c>
      <c r="C15" s="53" t="s">
        <v>12</v>
      </c>
      <c r="D15" s="53"/>
      <c r="E15" s="54" t="s">
        <v>14</v>
      </c>
    </row>
    <row r="16" spans="1:5" ht="34.200000000000003" customHeight="1">
      <c r="A16" s="45" t="s">
        <v>15</v>
      </c>
      <c r="B16" s="46" t="s">
        <v>15</v>
      </c>
      <c r="C16" s="53" t="s">
        <v>16</v>
      </c>
      <c r="D16" s="53"/>
      <c r="E16" s="54" t="s">
        <v>16</v>
      </c>
    </row>
    <row r="17" spans="1:6" ht="24" customHeight="1">
      <c r="A17" s="55" t="s">
        <v>132</v>
      </c>
      <c r="B17" s="56"/>
      <c r="C17" s="53" t="s">
        <v>136</v>
      </c>
      <c r="D17" s="53"/>
      <c r="E17" s="54"/>
    </row>
    <row r="18" spans="1:6">
      <c r="A18" s="58" t="s">
        <v>133</v>
      </c>
      <c r="B18" s="59"/>
      <c r="C18" s="53" t="s">
        <v>137</v>
      </c>
      <c r="D18" s="53"/>
      <c r="E18" s="54"/>
    </row>
    <row r="19" spans="1:6">
      <c r="A19" s="58" t="s">
        <v>134</v>
      </c>
      <c r="B19" s="59"/>
      <c r="C19" s="53" t="s">
        <v>138</v>
      </c>
      <c r="D19" s="53"/>
      <c r="E19" s="54"/>
    </row>
    <row r="20" spans="1:6" ht="14.4" thickBot="1">
      <c r="A20" s="60" t="s">
        <v>135</v>
      </c>
      <c r="B20" s="61"/>
      <c r="C20" s="62" t="s">
        <v>139</v>
      </c>
      <c r="D20" s="62"/>
      <c r="E20" s="63"/>
    </row>
    <row r="24" spans="1:6" ht="25.2" customHeight="1">
      <c r="A24" s="32" t="s">
        <v>86</v>
      </c>
      <c r="B24" s="33"/>
      <c r="C24" s="33"/>
      <c r="D24" s="33"/>
      <c r="E24" s="33"/>
      <c r="F24" s="33"/>
    </row>
    <row r="25" spans="1:6" ht="43.95" customHeight="1">
      <c r="A25" s="57" t="s">
        <v>17</v>
      </c>
      <c r="B25" s="57" t="s">
        <v>17</v>
      </c>
      <c r="C25" s="2" t="s">
        <v>18</v>
      </c>
      <c r="D25" s="2" t="s">
        <v>99</v>
      </c>
      <c r="E25" s="2" t="s">
        <v>19</v>
      </c>
      <c r="F25" s="2" t="s">
        <v>97</v>
      </c>
    </row>
    <row r="26" spans="1:6" ht="36.6" customHeight="1">
      <c r="A26" s="40" t="s">
        <v>20</v>
      </c>
      <c r="B26" s="40" t="s">
        <v>20</v>
      </c>
      <c r="C26" s="40" t="s">
        <v>20</v>
      </c>
      <c r="D26" s="40"/>
      <c r="E26" s="40" t="s">
        <v>20</v>
      </c>
      <c r="F26" s="7" t="s">
        <v>98</v>
      </c>
    </row>
    <row r="27" spans="1:6" ht="28.2" customHeight="1">
      <c r="A27" s="39" t="s">
        <v>21</v>
      </c>
      <c r="B27" s="39" t="s">
        <v>21</v>
      </c>
      <c r="C27" s="1" t="s">
        <v>22</v>
      </c>
      <c r="D27" s="9" t="s">
        <v>100</v>
      </c>
      <c r="E27" s="9">
        <v>1</v>
      </c>
      <c r="F27" s="8"/>
    </row>
    <row r="28" spans="1:6" ht="28.2" customHeight="1">
      <c r="A28" s="39" t="s">
        <v>23</v>
      </c>
      <c r="B28" s="39" t="s">
        <v>23</v>
      </c>
      <c r="C28" s="1" t="s">
        <v>101</v>
      </c>
      <c r="D28" s="9" t="s">
        <v>103</v>
      </c>
      <c r="E28" s="9" t="s">
        <v>103</v>
      </c>
      <c r="F28" s="8"/>
    </row>
    <row r="29" spans="1:6" ht="28.2" customHeight="1">
      <c r="A29" s="39" t="s">
        <v>24</v>
      </c>
      <c r="B29" s="39" t="s">
        <v>24</v>
      </c>
      <c r="C29" s="1" t="s">
        <v>102</v>
      </c>
      <c r="D29" s="9" t="s">
        <v>103</v>
      </c>
      <c r="E29" s="9" t="s">
        <v>103</v>
      </c>
      <c r="F29" s="8"/>
    </row>
    <row r="30" spans="1:6" ht="28.2" customHeight="1">
      <c r="A30" s="39" t="s">
        <v>25</v>
      </c>
      <c r="B30" s="39" t="s">
        <v>25</v>
      </c>
      <c r="C30" s="1" t="s">
        <v>26</v>
      </c>
      <c r="D30" s="9" t="s">
        <v>104</v>
      </c>
      <c r="E30" s="9">
        <v>183</v>
      </c>
      <c r="F30" s="8"/>
    </row>
    <row r="31" spans="1:6" ht="28.2" customHeight="1">
      <c r="A31" s="39" t="s">
        <v>27</v>
      </c>
      <c r="B31" s="39" t="s">
        <v>27</v>
      </c>
      <c r="C31" s="1" t="s">
        <v>28</v>
      </c>
      <c r="D31" s="9" t="s">
        <v>105</v>
      </c>
      <c r="E31" s="9">
        <v>5</v>
      </c>
      <c r="F31" s="8"/>
    </row>
    <row r="32" spans="1:6" ht="28.2" customHeight="1">
      <c r="A32" s="39" t="s">
        <v>29</v>
      </c>
      <c r="B32" s="39" t="s">
        <v>29</v>
      </c>
      <c r="C32" s="1" t="s">
        <v>30</v>
      </c>
      <c r="D32" s="9" t="s">
        <v>104</v>
      </c>
      <c r="E32" s="9">
        <v>305</v>
      </c>
      <c r="F32" s="8"/>
    </row>
    <row r="33" spans="1:6" ht="48" customHeight="1">
      <c r="A33" s="39" t="s">
        <v>31</v>
      </c>
      <c r="B33" s="39" t="s">
        <v>31</v>
      </c>
      <c r="C33" s="1" t="s">
        <v>87</v>
      </c>
      <c r="D33" s="9" t="s">
        <v>103</v>
      </c>
      <c r="E33" s="9" t="s">
        <v>103</v>
      </c>
      <c r="F33" s="8"/>
    </row>
    <row r="34" spans="1:6" ht="28.2" customHeight="1">
      <c r="A34" s="39" t="s">
        <v>32</v>
      </c>
      <c r="B34" s="39" t="s">
        <v>32</v>
      </c>
      <c r="C34" s="1" t="s">
        <v>106</v>
      </c>
      <c r="D34" s="9" t="s">
        <v>103</v>
      </c>
      <c r="E34" s="9" t="s">
        <v>103</v>
      </c>
      <c r="F34" s="8"/>
    </row>
    <row r="35" spans="1:6" ht="35.4" customHeight="1">
      <c r="A35" s="40" t="s">
        <v>33</v>
      </c>
      <c r="B35" s="40" t="s">
        <v>33</v>
      </c>
      <c r="C35" s="40" t="s">
        <v>33</v>
      </c>
      <c r="D35" s="40"/>
      <c r="E35" s="40" t="s">
        <v>33</v>
      </c>
      <c r="F35" s="7" t="s">
        <v>98</v>
      </c>
    </row>
    <row r="36" spans="1:6" ht="28.2" customHeight="1">
      <c r="A36" s="39" t="s">
        <v>34</v>
      </c>
      <c r="B36" s="39" t="s">
        <v>34</v>
      </c>
      <c r="C36" s="1" t="s">
        <v>35</v>
      </c>
      <c r="D36" s="9" t="s">
        <v>107</v>
      </c>
      <c r="E36" s="9">
        <v>3</v>
      </c>
      <c r="F36" s="8"/>
    </row>
    <row r="37" spans="1:6" ht="28.2" customHeight="1">
      <c r="A37" s="39" t="s">
        <v>36</v>
      </c>
      <c r="B37" s="39" t="s">
        <v>36</v>
      </c>
      <c r="C37" s="1" t="s">
        <v>108</v>
      </c>
      <c r="D37" s="9" t="s">
        <v>103</v>
      </c>
      <c r="E37" s="9" t="s">
        <v>103</v>
      </c>
      <c r="F37" s="8"/>
    </row>
    <row r="38" spans="1:6" ht="28.2" customHeight="1">
      <c r="A38" s="39" t="s">
        <v>37</v>
      </c>
      <c r="B38" s="39" t="s">
        <v>37</v>
      </c>
      <c r="C38" s="1" t="s">
        <v>109</v>
      </c>
      <c r="D38" s="9" t="s">
        <v>103</v>
      </c>
      <c r="E38" s="9" t="s">
        <v>103</v>
      </c>
      <c r="F38" s="8"/>
    </row>
    <row r="39" spans="1:6" ht="28.2" customHeight="1">
      <c r="A39" s="39" t="s">
        <v>38</v>
      </c>
      <c r="B39" s="39" t="s">
        <v>38</v>
      </c>
      <c r="C39" s="1" t="s">
        <v>89</v>
      </c>
      <c r="D39" s="9" t="s">
        <v>103</v>
      </c>
      <c r="E39" s="9" t="s">
        <v>103</v>
      </c>
      <c r="F39" s="8"/>
    </row>
    <row r="40" spans="1:6" ht="28.2" customHeight="1">
      <c r="A40" s="39" t="s">
        <v>39</v>
      </c>
      <c r="B40" s="39" t="s">
        <v>39</v>
      </c>
      <c r="C40" s="1" t="s">
        <v>40</v>
      </c>
      <c r="D40" s="9" t="s">
        <v>110</v>
      </c>
      <c r="E40" s="9">
        <v>3</v>
      </c>
      <c r="F40" s="8"/>
    </row>
    <row r="41" spans="1:6" ht="37.950000000000003" customHeight="1">
      <c r="A41" s="39" t="s">
        <v>41</v>
      </c>
      <c r="B41" s="39" t="s">
        <v>41</v>
      </c>
      <c r="C41" s="1" t="s">
        <v>88</v>
      </c>
      <c r="D41" s="9" t="s">
        <v>110</v>
      </c>
      <c r="E41" s="9">
        <v>3</v>
      </c>
      <c r="F41" s="8"/>
    </row>
    <row r="42" spans="1:6" ht="28.2" customHeight="1">
      <c r="A42" s="39" t="s">
        <v>42</v>
      </c>
      <c r="B42" s="39" t="s">
        <v>42</v>
      </c>
      <c r="C42" s="1" t="s">
        <v>111</v>
      </c>
      <c r="D42" s="9" t="s">
        <v>103</v>
      </c>
      <c r="E42" s="9" t="s">
        <v>103</v>
      </c>
      <c r="F42" s="8"/>
    </row>
    <row r="43" spans="1:6" ht="28.2" customHeight="1">
      <c r="A43" s="39" t="s">
        <v>43</v>
      </c>
      <c r="B43" s="39" t="s">
        <v>43</v>
      </c>
      <c r="C43" s="1" t="s">
        <v>112</v>
      </c>
      <c r="D43" s="9" t="s">
        <v>103</v>
      </c>
      <c r="E43" s="9" t="s">
        <v>103</v>
      </c>
      <c r="F43" s="8"/>
    </row>
    <row r="44" spans="1:6" ht="37.950000000000003" customHeight="1">
      <c r="A44" s="39" t="s">
        <v>44</v>
      </c>
      <c r="B44" s="39" t="s">
        <v>44</v>
      </c>
      <c r="C44" s="1" t="s">
        <v>113</v>
      </c>
      <c r="D44" s="9" t="s">
        <v>103</v>
      </c>
      <c r="E44" s="9" t="s">
        <v>103</v>
      </c>
      <c r="F44" s="8"/>
    </row>
    <row r="45" spans="1:6" ht="37.950000000000003" customHeight="1">
      <c r="A45" s="39" t="s">
        <v>45</v>
      </c>
      <c r="B45" s="39" t="s">
        <v>45</v>
      </c>
      <c r="C45" s="1" t="s">
        <v>114</v>
      </c>
      <c r="D45" s="9" t="s">
        <v>103</v>
      </c>
      <c r="E45" s="9" t="s">
        <v>103</v>
      </c>
      <c r="F45" s="8"/>
    </row>
    <row r="46" spans="1:6" ht="45" customHeight="1">
      <c r="A46" s="40" t="s">
        <v>46</v>
      </c>
      <c r="B46" s="40" t="s">
        <v>46</v>
      </c>
      <c r="C46" s="40" t="s">
        <v>46</v>
      </c>
      <c r="D46" s="40"/>
      <c r="E46" s="40" t="s">
        <v>46</v>
      </c>
      <c r="F46" s="7" t="s">
        <v>98</v>
      </c>
    </row>
    <row r="47" spans="1:6" ht="28.2" customHeight="1">
      <c r="A47" s="39" t="s">
        <v>47</v>
      </c>
      <c r="B47" s="39" t="s">
        <v>47</v>
      </c>
      <c r="C47" s="1" t="s">
        <v>48</v>
      </c>
      <c r="D47" s="9" t="s">
        <v>110</v>
      </c>
      <c r="E47" s="9">
        <v>3</v>
      </c>
      <c r="F47" s="8"/>
    </row>
    <row r="48" spans="1:6" ht="28.2" customHeight="1">
      <c r="A48" s="39" t="s">
        <v>49</v>
      </c>
      <c r="B48" s="39" t="s">
        <v>49</v>
      </c>
      <c r="C48" s="1" t="s">
        <v>90</v>
      </c>
      <c r="D48" s="9" t="s">
        <v>110</v>
      </c>
      <c r="E48" s="9">
        <v>3</v>
      </c>
      <c r="F48" s="8"/>
    </row>
    <row r="49" spans="1:6" ht="28.2" customHeight="1">
      <c r="A49" s="39" t="s">
        <v>50</v>
      </c>
      <c r="B49" s="39" t="s">
        <v>50</v>
      </c>
      <c r="C49" s="1" t="s">
        <v>51</v>
      </c>
      <c r="D49" s="9" t="s">
        <v>110</v>
      </c>
      <c r="E49" s="9">
        <v>3</v>
      </c>
      <c r="F49" s="8"/>
    </row>
    <row r="50" spans="1:6" ht="28.2" customHeight="1">
      <c r="A50" s="39" t="s">
        <v>52</v>
      </c>
      <c r="B50" s="39" t="s">
        <v>52</v>
      </c>
      <c r="C50" s="1" t="s">
        <v>115</v>
      </c>
      <c r="D50" s="9" t="s">
        <v>103</v>
      </c>
      <c r="E50" s="9" t="s">
        <v>103</v>
      </c>
      <c r="F50" s="8"/>
    </row>
    <row r="51" spans="1:6" ht="37.950000000000003" customHeight="1">
      <c r="A51" s="39" t="s">
        <v>53</v>
      </c>
      <c r="B51" s="39" t="s">
        <v>53</v>
      </c>
      <c r="C51" s="1" t="s">
        <v>116</v>
      </c>
      <c r="D51" s="9" t="s">
        <v>103</v>
      </c>
      <c r="E51" s="9" t="s">
        <v>103</v>
      </c>
      <c r="F51" s="8"/>
    </row>
    <row r="52" spans="1:6" ht="28.2" customHeight="1">
      <c r="A52" s="39" t="s">
        <v>54</v>
      </c>
      <c r="B52" s="39" t="s">
        <v>54</v>
      </c>
      <c r="C52" s="1" t="s">
        <v>55</v>
      </c>
      <c r="D52" s="9" t="s">
        <v>117</v>
      </c>
      <c r="E52" s="9">
        <v>3</v>
      </c>
      <c r="F52" s="8"/>
    </row>
    <row r="53" spans="1:6" ht="37.950000000000003" customHeight="1">
      <c r="A53" s="39" t="s">
        <v>56</v>
      </c>
      <c r="B53" s="39" t="s">
        <v>56</v>
      </c>
      <c r="C53" s="1" t="s">
        <v>91</v>
      </c>
      <c r="D53" s="9" t="s">
        <v>103</v>
      </c>
      <c r="E53" s="9" t="s">
        <v>103</v>
      </c>
      <c r="F53" s="8"/>
    </row>
    <row r="54" spans="1:6" ht="28.2" customHeight="1">
      <c r="A54" s="39" t="s">
        <v>57</v>
      </c>
      <c r="B54" s="39" t="s">
        <v>57</v>
      </c>
      <c r="C54" s="1" t="s">
        <v>118</v>
      </c>
      <c r="D54" s="9" t="s">
        <v>103</v>
      </c>
      <c r="E54" s="9" t="s">
        <v>103</v>
      </c>
      <c r="F54" s="8"/>
    </row>
    <row r="55" spans="1:6" ht="42" customHeight="1">
      <c r="A55" s="40" t="s">
        <v>58</v>
      </c>
      <c r="B55" s="40" t="s">
        <v>58</v>
      </c>
      <c r="C55" s="40" t="s">
        <v>58</v>
      </c>
      <c r="D55" s="40"/>
      <c r="E55" s="40" t="s">
        <v>58</v>
      </c>
      <c r="F55" s="7" t="s">
        <v>98</v>
      </c>
    </row>
    <row r="56" spans="1:6" ht="28.2" customHeight="1">
      <c r="A56" s="39" t="s">
        <v>59</v>
      </c>
      <c r="B56" s="39" t="s">
        <v>59</v>
      </c>
      <c r="C56" s="1" t="s">
        <v>119</v>
      </c>
      <c r="D56" s="9" t="s">
        <v>103</v>
      </c>
      <c r="E56" s="9" t="s">
        <v>103</v>
      </c>
      <c r="F56" s="8"/>
    </row>
    <row r="57" spans="1:6" ht="28.2" customHeight="1">
      <c r="A57" s="39" t="s">
        <v>60</v>
      </c>
      <c r="B57" s="39" t="s">
        <v>60</v>
      </c>
      <c r="C57" s="1" t="s">
        <v>120</v>
      </c>
      <c r="D57" s="9" t="s">
        <v>103</v>
      </c>
      <c r="E57" s="9" t="s">
        <v>103</v>
      </c>
      <c r="F57" s="8"/>
    </row>
    <row r="58" spans="1:6" ht="28.2" customHeight="1">
      <c r="A58" s="39" t="s">
        <v>61</v>
      </c>
      <c r="B58" s="39" t="s">
        <v>61</v>
      </c>
      <c r="C58" s="1" t="s">
        <v>121</v>
      </c>
      <c r="D58" s="9" t="s">
        <v>103</v>
      </c>
      <c r="E58" s="9" t="s">
        <v>103</v>
      </c>
      <c r="F58" s="8"/>
    </row>
    <row r="59" spans="1:6" ht="28.2" customHeight="1">
      <c r="A59" s="39" t="s">
        <v>62</v>
      </c>
      <c r="B59" s="39" t="s">
        <v>62</v>
      </c>
      <c r="C59" s="1" t="s">
        <v>122</v>
      </c>
      <c r="D59" s="9" t="s">
        <v>103</v>
      </c>
      <c r="E59" s="9" t="s">
        <v>103</v>
      </c>
      <c r="F59" s="8"/>
    </row>
    <row r="60" spans="1:6" ht="28.2" customHeight="1">
      <c r="A60" s="39" t="s">
        <v>63</v>
      </c>
      <c r="B60" s="39" t="s">
        <v>63</v>
      </c>
      <c r="C60" s="1" t="s">
        <v>123</v>
      </c>
      <c r="D60" s="9" t="s">
        <v>103</v>
      </c>
      <c r="E60" s="9" t="s">
        <v>103</v>
      </c>
      <c r="F60" s="8"/>
    </row>
    <row r="61" spans="1:6" ht="43.2" customHeight="1">
      <c r="A61" s="40" t="s">
        <v>92</v>
      </c>
      <c r="B61" s="40" t="s">
        <v>64</v>
      </c>
      <c r="C61" s="40" t="s">
        <v>64</v>
      </c>
      <c r="D61" s="40"/>
      <c r="E61" s="40" t="s">
        <v>64</v>
      </c>
      <c r="F61" s="7" t="s">
        <v>98</v>
      </c>
    </row>
    <row r="62" spans="1:6" ht="28.2" customHeight="1">
      <c r="A62" s="39" t="s">
        <v>65</v>
      </c>
      <c r="B62" s="39" t="s">
        <v>65</v>
      </c>
      <c r="C62" s="1" t="s">
        <v>93</v>
      </c>
      <c r="D62" s="9" t="s">
        <v>100</v>
      </c>
      <c r="E62" s="9">
        <v>1</v>
      </c>
      <c r="F62" s="8"/>
    </row>
    <row r="63" spans="1:6" ht="28.2" customHeight="1">
      <c r="A63" s="39" t="s">
        <v>66</v>
      </c>
      <c r="B63" s="39" t="s">
        <v>66</v>
      </c>
      <c r="C63" s="1" t="s">
        <v>94</v>
      </c>
      <c r="D63" s="9" t="s">
        <v>100</v>
      </c>
      <c r="E63" s="9">
        <v>1</v>
      </c>
      <c r="F63" s="8"/>
    </row>
    <row r="64" spans="1:6" ht="37.950000000000003" customHeight="1">
      <c r="A64" s="39" t="s">
        <v>67</v>
      </c>
      <c r="B64" s="39" t="s">
        <v>67</v>
      </c>
      <c r="C64" s="1" t="s">
        <v>95</v>
      </c>
      <c r="D64" s="9" t="s">
        <v>103</v>
      </c>
      <c r="E64" s="9" t="s">
        <v>103</v>
      </c>
      <c r="F64" s="8"/>
    </row>
    <row r="65" spans="1:6" ht="28.2" customHeight="1">
      <c r="A65" s="68" t="s">
        <v>68</v>
      </c>
      <c r="B65" s="68" t="s">
        <v>68</v>
      </c>
      <c r="C65" s="22" t="s">
        <v>124</v>
      </c>
      <c r="D65" s="23" t="s">
        <v>103</v>
      </c>
      <c r="E65" s="23" t="s">
        <v>103</v>
      </c>
      <c r="F65" s="24"/>
    </row>
    <row r="66" spans="1:6" ht="28.2" customHeight="1">
      <c r="A66" s="34" t="s">
        <v>130</v>
      </c>
      <c r="B66" s="35"/>
      <c r="C66" s="36"/>
      <c r="D66" s="37"/>
      <c r="E66" s="37"/>
      <c r="F66" s="38"/>
    </row>
    <row r="68" spans="1:6" ht="22.2" customHeight="1">
      <c r="A68" s="64" t="s">
        <v>69</v>
      </c>
      <c r="B68" s="64" t="s">
        <v>69</v>
      </c>
      <c r="C68" s="65" t="s">
        <v>69</v>
      </c>
      <c r="D68" s="64"/>
      <c r="E68" s="64" t="s">
        <v>69</v>
      </c>
    </row>
    <row r="69" spans="1:6" ht="30" customHeight="1">
      <c r="A69" s="57" t="s">
        <v>70</v>
      </c>
      <c r="B69" s="66" t="s">
        <v>70</v>
      </c>
      <c r="C69" s="15" t="s">
        <v>71</v>
      </c>
      <c r="D69" s="11" t="s">
        <v>128</v>
      </c>
      <c r="E69" s="2" t="s">
        <v>81</v>
      </c>
    </row>
    <row r="70" spans="1:6" ht="25.2" customHeight="1">
      <c r="A70" s="39" t="s">
        <v>125</v>
      </c>
      <c r="B70" s="67" t="s">
        <v>72</v>
      </c>
      <c r="C70" s="25"/>
      <c r="D70" s="12">
        <f>C70*$E$78</f>
        <v>0</v>
      </c>
      <c r="E70" s="10">
        <f>D70+C70</f>
        <v>0</v>
      </c>
    </row>
    <row r="71" spans="1:6" ht="25.2" customHeight="1">
      <c r="A71" s="39" t="s">
        <v>126</v>
      </c>
      <c r="B71" s="67" t="s">
        <v>73</v>
      </c>
      <c r="C71" s="26"/>
      <c r="D71" s="12">
        <f t="shared" ref="D71:D74" si="0">C71*$E$78</f>
        <v>0</v>
      </c>
      <c r="E71" s="10">
        <f t="shared" ref="E71:E74" si="1">D71+C71</f>
        <v>0</v>
      </c>
    </row>
    <row r="72" spans="1:6" ht="25.2" customHeight="1">
      <c r="A72" s="39" t="s">
        <v>37</v>
      </c>
      <c r="B72" s="67" t="s">
        <v>74</v>
      </c>
      <c r="C72" s="26"/>
      <c r="D72" s="12">
        <f t="shared" si="0"/>
        <v>0</v>
      </c>
      <c r="E72" s="10">
        <f t="shared" si="1"/>
        <v>0</v>
      </c>
    </row>
    <row r="73" spans="1:6" ht="25.2" customHeight="1">
      <c r="A73" s="78" t="s">
        <v>96</v>
      </c>
      <c r="B73" s="79"/>
      <c r="C73" s="27"/>
      <c r="D73" s="12">
        <f t="shared" si="0"/>
        <v>0</v>
      </c>
      <c r="E73" s="10">
        <f t="shared" si="1"/>
        <v>0</v>
      </c>
    </row>
    <row r="74" spans="1:6" ht="25.2" customHeight="1">
      <c r="A74" s="78" t="s">
        <v>66</v>
      </c>
      <c r="B74" s="79"/>
      <c r="C74" s="28"/>
      <c r="D74" s="12">
        <f t="shared" si="0"/>
        <v>0</v>
      </c>
      <c r="E74" s="17">
        <f t="shared" si="1"/>
        <v>0</v>
      </c>
    </row>
    <row r="75" spans="1:6" ht="22.95" customHeight="1">
      <c r="A75" s="71" t="s">
        <v>129</v>
      </c>
      <c r="B75" s="71" t="s">
        <v>75</v>
      </c>
      <c r="C75" s="14">
        <f>SUM(C70:C74)</f>
        <v>0</v>
      </c>
      <c r="D75" s="13">
        <f t="shared" ref="D75:E75" si="2">SUM(D70:D74)</f>
        <v>0</v>
      </c>
      <c r="E75" s="18">
        <f t="shared" si="2"/>
        <v>0</v>
      </c>
    </row>
    <row r="76" spans="1:6" hidden="1">
      <c r="A76" s="72" t="s">
        <v>76</v>
      </c>
      <c r="B76" s="72" t="s">
        <v>76</v>
      </c>
      <c r="C76" s="73"/>
      <c r="D76" s="74"/>
      <c r="E76" s="19" t="s">
        <v>77</v>
      </c>
    </row>
    <row r="77" spans="1:6" hidden="1"/>
    <row r="78" spans="1:6" ht="24" hidden="1" customHeight="1">
      <c r="A78" s="75" t="s">
        <v>127</v>
      </c>
      <c r="B78" s="76"/>
      <c r="C78" s="76"/>
      <c r="D78" s="77"/>
      <c r="E78" s="20">
        <v>0.23</v>
      </c>
    </row>
    <row r="79" spans="1:6" hidden="1"/>
    <row r="80" spans="1:6" ht="22.2" hidden="1" customHeight="1">
      <c r="A80" s="69" t="s">
        <v>78</v>
      </c>
      <c r="B80" s="69" t="s">
        <v>78</v>
      </c>
      <c r="C80" s="69" t="s">
        <v>78</v>
      </c>
      <c r="D80" s="69"/>
      <c r="E80" s="69" t="s">
        <v>78</v>
      </c>
    </row>
    <row r="81" spans="1:5" ht="30" hidden="1" customHeight="1">
      <c r="A81" s="2" t="s">
        <v>79</v>
      </c>
      <c r="B81" s="2" t="s">
        <v>71</v>
      </c>
      <c r="C81" s="2" t="s">
        <v>80</v>
      </c>
      <c r="D81" s="2"/>
      <c r="E81" s="2" t="s">
        <v>81</v>
      </c>
    </row>
    <row r="82" spans="1:5" ht="25.95" hidden="1" customHeight="1">
      <c r="A82" s="1" t="s">
        <v>82</v>
      </c>
      <c r="B82" s="3">
        <f>C76</f>
        <v>0</v>
      </c>
      <c r="C82" s="3">
        <f>B82*$E$78</f>
        <v>0</v>
      </c>
      <c r="D82" s="10"/>
      <c r="E82" s="10">
        <f>B82+C82</f>
        <v>0</v>
      </c>
    </row>
    <row r="83" spans="1:5" ht="25.95" hidden="1" customHeight="1">
      <c r="A83" s="1" t="s">
        <v>96</v>
      </c>
      <c r="B83" s="3"/>
      <c r="C83" s="3">
        <f>B83*$E$78</f>
        <v>0</v>
      </c>
      <c r="D83" s="10"/>
      <c r="E83" s="10">
        <f>B83+C83</f>
        <v>0</v>
      </c>
    </row>
    <row r="84" spans="1:5" ht="25.95" hidden="1" customHeight="1" thickBot="1">
      <c r="A84" s="1" t="s">
        <v>66</v>
      </c>
      <c r="B84" s="3"/>
      <c r="C84" s="3">
        <f>B84*$E$78</f>
        <v>0</v>
      </c>
      <c r="D84" s="10"/>
      <c r="E84" s="10">
        <f>B84+C84</f>
        <v>0</v>
      </c>
    </row>
    <row r="85" spans="1:5" ht="28.2" hidden="1" customHeight="1" thickBot="1">
      <c r="A85" s="4" t="s">
        <v>83</v>
      </c>
      <c r="B85" s="5">
        <f>SUM(B82:B84)</f>
        <v>0</v>
      </c>
      <c r="C85" s="5">
        <f>SUM(C82:C84)</f>
        <v>0</v>
      </c>
      <c r="D85" s="21"/>
      <c r="E85" s="21">
        <f>SUM(E82:E84)</f>
        <v>0</v>
      </c>
    </row>
    <row r="87" spans="1:5" ht="31.95" customHeight="1">
      <c r="A87" s="70" t="s">
        <v>84</v>
      </c>
      <c r="B87" s="70" t="s">
        <v>84</v>
      </c>
      <c r="C87" s="70" t="s">
        <v>85</v>
      </c>
      <c r="D87" s="70"/>
      <c r="E87" s="70" t="s">
        <v>85</v>
      </c>
    </row>
    <row r="88" spans="1:5" ht="37.950000000000003" customHeight="1">
      <c r="A88" s="29"/>
      <c r="B88" s="30"/>
      <c r="C88" s="29"/>
      <c r="D88" s="31"/>
      <c r="E88" s="30"/>
    </row>
  </sheetData>
  <mergeCells count="93">
    <mergeCell ref="A80:E80"/>
    <mergeCell ref="A87:B87"/>
    <mergeCell ref="C87:E87"/>
    <mergeCell ref="A71:B71"/>
    <mergeCell ref="A72:B72"/>
    <mergeCell ref="A75:B75"/>
    <mergeCell ref="A76:B76"/>
    <mergeCell ref="C76:D76"/>
    <mergeCell ref="A78:D78"/>
    <mergeCell ref="A73:B73"/>
    <mergeCell ref="A74:B74"/>
    <mergeCell ref="A68:E68"/>
    <mergeCell ref="A69:B69"/>
    <mergeCell ref="A70:B70"/>
    <mergeCell ref="A65:B65"/>
    <mergeCell ref="A61:E61"/>
    <mergeCell ref="A62:B62"/>
    <mergeCell ref="A63:B63"/>
    <mergeCell ref="A64:B64"/>
    <mergeCell ref="A59:B59"/>
    <mergeCell ref="A60:B60"/>
    <mergeCell ref="A53:B53"/>
    <mergeCell ref="A54:B54"/>
    <mergeCell ref="A55:E55"/>
    <mergeCell ref="A56:B56"/>
    <mergeCell ref="A57:B57"/>
    <mergeCell ref="A49:B49"/>
    <mergeCell ref="A50:B50"/>
    <mergeCell ref="A51:B51"/>
    <mergeCell ref="A52:B52"/>
    <mergeCell ref="A58:B58"/>
    <mergeCell ref="A44:B44"/>
    <mergeCell ref="A45:B45"/>
    <mergeCell ref="A46:E46"/>
    <mergeCell ref="A47:B47"/>
    <mergeCell ref="A48:B48"/>
    <mergeCell ref="A39:B39"/>
    <mergeCell ref="A40:B40"/>
    <mergeCell ref="A41:B41"/>
    <mergeCell ref="A42:B42"/>
    <mergeCell ref="A43:B43"/>
    <mergeCell ref="A17:B17"/>
    <mergeCell ref="A25:B25"/>
    <mergeCell ref="A26:E26"/>
    <mergeCell ref="A27:B27"/>
    <mergeCell ref="C17:E17"/>
    <mergeCell ref="A18:B18"/>
    <mergeCell ref="A19:B19"/>
    <mergeCell ref="A20:B20"/>
    <mergeCell ref="C18:E18"/>
    <mergeCell ref="C19:E19"/>
    <mergeCell ref="C20:E20"/>
    <mergeCell ref="A16:B16"/>
    <mergeCell ref="C16:E16"/>
    <mergeCell ref="A13:B13"/>
    <mergeCell ref="A14:B14"/>
    <mergeCell ref="C14:E14"/>
    <mergeCell ref="A15:B15"/>
    <mergeCell ref="C15:E15"/>
    <mergeCell ref="C13:E13"/>
    <mergeCell ref="A9:B9"/>
    <mergeCell ref="C9:E9"/>
    <mergeCell ref="A10:B10"/>
    <mergeCell ref="C10:E10"/>
    <mergeCell ref="A12:E12"/>
    <mergeCell ref="A6:B6"/>
    <mergeCell ref="C6:E6"/>
    <mergeCell ref="A7:B7"/>
    <mergeCell ref="C7:E7"/>
    <mergeCell ref="A8:B8"/>
    <mergeCell ref="C8:E8"/>
    <mergeCell ref="A1:E1"/>
    <mergeCell ref="A3:E3"/>
    <mergeCell ref="A4:B4"/>
    <mergeCell ref="C4:E4"/>
    <mergeCell ref="A5:B5"/>
    <mergeCell ref="C5:E5"/>
    <mergeCell ref="A88:B88"/>
    <mergeCell ref="C88:E88"/>
    <mergeCell ref="A24:F24"/>
    <mergeCell ref="A66:B66"/>
    <mergeCell ref="C66:F66"/>
    <mergeCell ref="A28:B28"/>
    <mergeCell ref="A29:B29"/>
    <mergeCell ref="A30:B30"/>
    <mergeCell ref="A31:B31"/>
    <mergeCell ref="A32:B32"/>
    <mergeCell ref="A33:B33"/>
    <mergeCell ref="A34:B34"/>
    <mergeCell ref="A35:E35"/>
    <mergeCell ref="A36:B36"/>
    <mergeCell ref="A37:B37"/>
    <mergeCell ref="A38:B38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Lučenec1</cp:lastModifiedBy>
  <cp:lastPrinted>2026-10-06T13:23:06Z</cp:lastPrinted>
  <dcterms:created xsi:type="dcterms:W3CDTF">2026-09-04T09:23:30Z</dcterms:created>
  <dcterms:modified xsi:type="dcterms:W3CDTF">2026-10-06T13:23:54Z</dcterms:modified>
</cp:coreProperties>
</file>