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Spracovatelia_6_SP_2026\ERIK, s.r.o\VOčka\VO2\"/>
    </mc:Choice>
  </mc:AlternateContent>
  <xr:revisionPtr revIDLastSave="0" documentId="13_ncr:1_{0AF153C3-5C4C-4FB6-B252-4BCD4644CB47}" xr6:coauthVersionLast="47" xr6:coauthVersionMax="47" xr10:uidLastSave="{00000000-0000-0000-0000-000000000000}"/>
  <bookViews>
    <workbookView xWindow="-120" yWindow="-120" windowWidth="29040" windowHeight="15720" xr2:uid="{5272BA51-2E85-45F9-899F-1A07F0C96BBE}"/>
  </bookViews>
  <sheets>
    <sheet name="Príloha č. 2" sheetId="1" r:id="rId1"/>
  </sheets>
  <externalReferences>
    <externalReference r:id="rId2"/>
  </externalReferences>
  <definedNames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2'!$B$3:$K$45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" i="1" l="1"/>
  <c r="A26" i="1"/>
  <c r="A11" i="1" s="1"/>
  <c r="J29" i="1"/>
  <c r="K29" i="1" s="1"/>
  <c r="J30" i="1"/>
  <c r="K30" i="1" s="1"/>
  <c r="J31" i="1"/>
  <c r="K31" i="1" s="1"/>
  <c r="A33" i="1" l="1"/>
  <c r="K32" i="1"/>
  <c r="A3" i="1"/>
  <c r="A36" i="1"/>
  <c r="A30" i="1"/>
  <c r="A28" i="1"/>
  <c r="A25" i="1"/>
  <c r="A21" i="1"/>
  <c r="A17" i="1"/>
  <c r="A13" i="1"/>
  <c r="A10" i="1"/>
  <c r="A4" i="1"/>
  <c r="A18" i="1"/>
  <c r="A14" i="1"/>
  <c r="A7" i="1"/>
  <c r="A35" i="1"/>
  <c r="J32" i="1"/>
  <c r="A31" i="1"/>
  <c r="A27" i="1"/>
  <c r="A24" i="1"/>
  <c r="A20" i="1"/>
  <c r="A16" i="1"/>
  <c r="A9" i="1"/>
  <c r="A6" i="1"/>
  <c r="A29" i="1"/>
  <c r="A22" i="1"/>
  <c r="A34" i="1"/>
  <c r="A32" i="1"/>
  <c r="A23" i="1"/>
  <c r="A19" i="1"/>
  <c r="A15" i="1"/>
  <c r="A12" i="1"/>
  <c r="A8" i="1"/>
  <c r="A5" i="1"/>
  <c r="A38" i="1" l="1"/>
  <c r="A37" i="1"/>
</calcChain>
</file>

<file path=xl/sharedStrings.xml><?xml version="1.0" encoding="utf-8"?>
<sst xmlns="http://schemas.openxmlformats.org/spreadsheetml/2006/main" count="41" uniqueCount="38">
  <si>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</si>
  <si>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</si>
  <si>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</si>
  <si>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</si>
  <si>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</si>
  <si>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</si>
  <si>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</si>
  <si>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</si>
  <si>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</si>
  <si>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</si>
  <si>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</si>
  <si>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</si>
  <si>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</si>
  <si>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</si>
  <si>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</si>
  <si>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</si>
  <si>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</si>
  <si>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</si>
  <si>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</si>
  <si>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</si>
  <si>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</si>
  <si>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</si>
  <si>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</si>
  <si>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</si>
  <si>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</si>
  <si>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</si>
  <si>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</si>
  <si>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</si>
  <si>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</si>
  <si>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</si>
  <si>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</si>
  <si>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</si>
  <si>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</si>
  <si>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>Identifikačné údaje navrhovateľa:</t>
  </si>
  <si>
    <t>podpis a pečiatka navrhovateľa</t>
  </si>
  <si>
    <t>Chladiarenské auto č.2</t>
  </si>
  <si>
    <t>Chladiarenské auto č. 2 komplet</t>
  </si>
  <si>
    <t xml:space="preserve">Výzva na predloženie ponúk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</si>
</sst>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97">
    <xf numFmtId="0" fontId="0" fillId="0" borderId="0" xfId="0"/>
    <xf numFmtId="4" fontId="12" fillId="3" borderId="27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8" fillId="0" borderId="0" xfId="1" applyFont="1" applyAlignment="1" applyProtection="1">
      <alignment horizontal="right" vertical="center"/>
      <protection locked="0"/>
    </xf>
    <xf numFmtId="0" fontId="8" fillId="0" borderId="39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9" xfId="1" applyNumberFormat="1" applyFont="1" applyBorder="1" applyAlignment="1" applyProtection="1">
      <alignment vertical="center"/>
      <protection locked="0"/>
    </xf>
    <xf numFmtId="0" fontId="8" fillId="0" borderId="39" xfId="1" applyFont="1" applyBorder="1" applyAlignment="1" applyProtection="1">
      <alignment vertical="center" wrapText="1"/>
      <protection locked="0"/>
    </xf>
    <xf numFmtId="0" fontId="8" fillId="0" borderId="0" xfId="1" applyFont="1" applyAlignment="1" applyProtection="1">
      <alignment horizontal="center" vertical="center"/>
      <protection locked="0"/>
    </xf>
    <xf numFmtId="0" fontId="13" fillId="3" borderId="30" xfId="0" applyFont="1" applyFill="1" applyBorder="1" applyAlignment="1" applyProtection="1">
      <alignment vertical="center" wrapText="1"/>
      <protection locked="0"/>
    </xf>
    <xf numFmtId="0" fontId="13" fillId="3" borderId="14" xfId="0" applyFont="1" applyFill="1" applyBorder="1" applyAlignment="1" applyProtection="1">
      <alignment vertical="center" wrapText="1"/>
      <protection locked="0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0" fillId="0" borderId="0" xfId="0" applyProtection="1"/>
    <xf numFmtId="0" fontId="2" fillId="0" borderId="0" xfId="0" applyFont="1" applyProtection="1"/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49" fontId="0" fillId="4" borderId="0" xfId="0" applyNumberFormat="1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10" fillId="2" borderId="21" xfId="0" applyFont="1" applyFill="1" applyBorder="1" applyAlignment="1" applyProtection="1">
      <alignment vertical="center" wrapText="1"/>
    </xf>
    <xf numFmtId="0" fontId="11" fillId="2" borderId="22" xfId="0" applyFont="1" applyFill="1" applyBorder="1" applyAlignment="1" applyProtection="1">
      <alignment horizontal="center" vertical="center" wrapText="1"/>
    </xf>
    <xf numFmtId="0" fontId="10" fillId="2" borderId="23" xfId="0" applyFont="1" applyFill="1" applyBorder="1" applyAlignment="1" applyProtection="1">
      <alignment vertical="center" wrapText="1"/>
    </xf>
    <xf numFmtId="0" fontId="9" fillId="2" borderId="23" xfId="0" applyFont="1" applyFill="1" applyBorder="1" applyAlignment="1" applyProtection="1">
      <alignment vertical="center" wrapText="1"/>
    </xf>
    <xf numFmtId="0" fontId="9" fillId="2" borderId="24" xfId="0" applyFont="1" applyFill="1" applyBorder="1" applyAlignment="1" applyProtection="1">
      <alignment vertical="center" wrapText="1"/>
    </xf>
    <xf numFmtId="0" fontId="12" fillId="4" borderId="13" xfId="0" applyFont="1" applyFill="1" applyBorder="1" applyAlignment="1" applyProtection="1">
      <alignment vertical="center" wrapText="1"/>
    </xf>
    <xf numFmtId="0" fontId="12" fillId="4" borderId="15" xfId="0" applyFont="1" applyFill="1" applyBorder="1" applyAlignment="1" applyProtection="1">
      <alignment vertical="center" wrapText="1"/>
    </xf>
    <xf numFmtId="0" fontId="12" fillId="4" borderId="16" xfId="0" applyFont="1" applyFill="1" applyBorder="1" applyAlignment="1" applyProtection="1">
      <alignment vertical="center" wrapText="1"/>
    </xf>
    <xf numFmtId="164" fontId="12" fillId="4" borderId="31" xfId="0" applyNumberFormat="1" applyFont="1" applyFill="1" applyBorder="1" applyAlignment="1" applyProtection="1">
      <alignment horizontal="center" vertical="center" wrapText="1"/>
    </xf>
    <xf numFmtId="164" fontId="12" fillId="4" borderId="33" xfId="0" applyNumberFormat="1" applyFont="1" applyFill="1" applyBorder="1" applyAlignment="1" applyProtection="1">
      <alignment vertical="center" wrapText="1"/>
    </xf>
    <xf numFmtId="4" fontId="12" fillId="0" borderId="33" xfId="0" applyNumberFormat="1" applyFont="1" applyBorder="1" applyAlignment="1" applyProtection="1">
      <alignment vertical="center" wrapText="1"/>
    </xf>
    <xf numFmtId="4" fontId="12" fillId="0" borderId="31" xfId="0" applyNumberFormat="1" applyFont="1" applyBorder="1" applyAlignment="1" applyProtection="1">
      <alignment vertical="center" wrapText="1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4" borderId="34" xfId="0" applyFont="1" applyFill="1" applyBorder="1" applyAlignment="1" applyProtection="1">
      <alignment horizontal="center" vertical="center" wrapText="1"/>
    </xf>
    <xf numFmtId="0" fontId="12" fillId="4" borderId="25" xfId="0" applyFont="1" applyFill="1" applyBorder="1" applyAlignment="1" applyProtection="1">
      <alignment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25" xfId="0" applyFont="1" applyFill="1" applyBorder="1" applyAlignment="1" applyProtection="1">
      <alignment horizontal="center" vertical="center" wrapText="1"/>
    </xf>
    <xf numFmtId="164" fontId="12" fillId="4" borderId="26" xfId="0" applyNumberFormat="1" applyFont="1" applyFill="1" applyBorder="1" applyAlignment="1" applyProtection="1">
      <alignment horizontal="center" vertical="center" wrapText="1"/>
    </xf>
    <xf numFmtId="164" fontId="12" fillId="4" borderId="28" xfId="0" applyNumberFormat="1" applyFont="1" applyFill="1" applyBorder="1" applyAlignment="1" applyProtection="1">
      <alignment vertical="center" wrapText="1"/>
    </xf>
    <xf numFmtId="4" fontId="12" fillId="0" borderId="28" xfId="0" applyNumberFormat="1" applyFont="1" applyBorder="1" applyAlignment="1" applyProtection="1">
      <alignment vertical="center" wrapText="1"/>
    </xf>
    <xf numFmtId="4" fontId="12" fillId="0" borderId="26" xfId="0" applyNumberFormat="1" applyFont="1" applyBorder="1" applyAlignment="1" applyProtection="1">
      <alignment vertical="center" wrapText="1"/>
    </xf>
    <xf numFmtId="0" fontId="12" fillId="4" borderId="35" xfId="0" applyFont="1" applyFill="1" applyBorder="1" applyAlignment="1" applyProtection="1">
      <alignment horizontal="center" vertical="center" wrapText="1"/>
    </xf>
    <xf numFmtId="0" fontId="12" fillId="4" borderId="36" xfId="0" applyFont="1" applyFill="1" applyBorder="1" applyAlignment="1" applyProtection="1">
      <alignment horizontal="center" vertical="center" wrapText="1"/>
    </xf>
    <xf numFmtId="0" fontId="12" fillId="4" borderId="14" xfId="0" applyFont="1" applyFill="1" applyBorder="1" applyAlignment="1" applyProtection="1">
      <alignment vertical="center" wrapText="1"/>
    </xf>
    <xf numFmtId="0" fontId="13" fillId="4" borderId="13" xfId="0" applyFont="1" applyFill="1" applyBorder="1" applyAlignment="1" applyProtection="1">
      <alignment horizontal="center" vertical="center" wrapText="1"/>
    </xf>
    <xf numFmtId="0" fontId="13" fillId="4" borderId="14" xfId="0" applyFont="1" applyFill="1" applyBorder="1" applyAlignment="1" applyProtection="1">
      <alignment horizontal="center"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7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1" fillId="0" borderId="10" xfId="0" applyFont="1" applyBorder="1" applyAlignment="1" applyProtection="1">
      <alignment horizontal="center" wrapText="1"/>
    </xf>
    <xf numFmtId="0" fontId="1" fillId="0" borderId="38" xfId="0" applyFont="1" applyBorder="1" applyAlignment="1" applyProtection="1">
      <alignment horizontal="center" wrapText="1"/>
    </xf>
    <xf numFmtId="0" fontId="1" fillId="0" borderId="29" xfId="0" applyFont="1" applyBorder="1" applyAlignment="1" applyProtection="1">
      <alignment horizontal="center" wrapText="1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49" fontId="0" fillId="0" borderId="0" xfId="0" applyNumberFormat="1" applyAlignment="1" applyProtection="1">
      <alignment vertical="center" wrapText="1"/>
    </xf>
    <xf numFmtId="0" fontId="8" fillId="0" borderId="0" xfId="1" applyFont="1" applyAlignment="1" applyProtection="1">
      <alignment vertical="center" wrapText="1"/>
      <protection locked="0"/>
    </xf>
  </cellXfs>
  <cellStyles count="2">
    <cellStyle name="Normal 2" xfId="1" xr:uid="{67DBD9CB-6D04-4092-8261-C401853B90A5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Spracovatelia_6_SP_2026\ERIK,%20s.r.o\VO&#269;ka\VO2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24">
          <cell r="K24">
            <v>46303</v>
          </cell>
        </row>
      </sheetData>
      <sheetData sheetId="1"/>
      <sheetData sheetId="2">
        <row r="121">
          <cell r="C121" t="str">
            <v xml:space="preserve">Príloha č. 2: 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F63F0-D71E-4255-9578-2F0765C570D6}">
  <sheetPr codeName="Sheet22"/>
  <dimension ref="A1:M45"/>
  <sheetViews>
    <sheetView tabSelected="1" view="pageBreakPreview" zoomScaleNormal="100" zoomScaleSheetLayoutView="100" workbookViewId="0">
      <pane ySplit="2" topLeftCell="A18" activePane="bottomLeft" state="frozen"/>
      <selection pane="bottomLeft" activeCell="E15" sqref="E15:G15"/>
    </sheetView>
  </sheetViews>
  <sheetFormatPr defaultColWidth="9.140625" defaultRowHeight="15" x14ac:dyDescent="0.25"/>
  <cols>
    <col min="1" max="1" width="4.7109375" style="26" customWidth="1"/>
    <col min="2" max="2" width="4.28515625" style="34" customWidth="1"/>
    <col min="3" max="3" width="15.7109375" style="26" customWidth="1"/>
    <col min="4" max="4" width="18.7109375" style="26" customWidth="1"/>
    <col min="5" max="6" width="14.42578125" style="26" customWidth="1"/>
    <col min="7" max="7" width="7.140625" style="26" customWidth="1"/>
    <col min="8" max="8" width="13.7109375" style="26" customWidth="1"/>
    <col min="9" max="9" width="7.5703125" style="26" customWidth="1"/>
    <col min="10" max="11" width="13.7109375" style="26" customWidth="1"/>
    <col min="12" max="12" width="6.5703125" style="26" bestFit="1" customWidth="1"/>
    <col min="13" max="13" width="14.5703125" style="27" bestFit="1" customWidth="1"/>
    <col min="14" max="25" width="9.140625" style="26"/>
    <col min="26" max="26" width="9.42578125" style="26" bestFit="1" customWidth="1"/>
    <col min="27" max="16384" width="9.140625" style="26"/>
  </cols>
  <sheetData>
    <row r="1" spans="1:13" ht="18.75" x14ac:dyDescent="0.25">
      <c r="A1" s="24">
        <v>1</v>
      </c>
      <c r="B1" s="25" t="s">
        <v>0</v>
      </c>
      <c r="C1" s="25"/>
      <c r="D1" s="25"/>
    </row>
    <row r="2" spans="1:13" x14ac:dyDescent="0.25">
      <c r="A2" s="26">
        <v>1</v>
      </c>
      <c r="B2" s="26"/>
    </row>
    <row r="3" spans="1:13" s="24" customFormat="1" ht="21" x14ac:dyDescent="0.25">
      <c r="A3" s="24">
        <f>A26*IF(J3="",0,1)</f>
        <v>0</v>
      </c>
      <c r="B3" s="28"/>
      <c r="C3" s="29"/>
      <c r="D3" s="29"/>
      <c r="E3" s="29"/>
      <c r="F3" s="29"/>
      <c r="G3" s="29"/>
      <c r="H3" s="29"/>
      <c r="I3" s="29"/>
      <c r="J3" s="30" t="str">
        <f>IF([1]summary!$K$24="",'[1]Výzva na prieskum trhu'!$C$121,"")</f>
        <v/>
      </c>
      <c r="K3" s="30"/>
      <c r="M3" s="31"/>
    </row>
    <row r="4" spans="1:13" s="24" customFormat="1" ht="23.25" x14ac:dyDescent="0.25">
      <c r="A4" s="24">
        <f>A26</f>
        <v>1</v>
      </c>
      <c r="B4" s="32" t="s">
        <v>37</v>
      </c>
      <c r="C4" s="32"/>
      <c r="D4" s="32"/>
      <c r="E4" s="32"/>
      <c r="F4" s="32"/>
      <c r="G4" s="32"/>
      <c r="H4" s="32"/>
      <c r="I4" s="32"/>
      <c r="J4" s="32"/>
      <c r="K4" s="32"/>
      <c r="M4" s="31"/>
    </row>
    <row r="5" spans="1:13" s="24" customFormat="1" x14ac:dyDescent="0.25">
      <c r="A5" s="24">
        <f>A26</f>
        <v>1</v>
      </c>
      <c r="B5" s="33"/>
      <c r="C5" s="33"/>
      <c r="D5" s="33"/>
      <c r="E5" s="33"/>
      <c r="F5" s="33"/>
      <c r="G5" s="33"/>
      <c r="H5" s="33"/>
      <c r="I5" s="33"/>
      <c r="J5" s="33"/>
      <c r="K5" s="33"/>
      <c r="M5" s="31"/>
    </row>
    <row r="6" spans="1:13" s="24" customFormat="1" ht="23.25" x14ac:dyDescent="0.25">
      <c r="A6" s="24">
        <f>A26</f>
        <v>1</v>
      </c>
      <c r="B6" s="32" t="s">
        <v>32</v>
      </c>
      <c r="C6" s="32"/>
      <c r="D6" s="32"/>
      <c r="E6" s="32"/>
      <c r="F6" s="32"/>
      <c r="G6" s="32"/>
      <c r="H6" s="32"/>
      <c r="I6" s="32"/>
      <c r="J6" s="32"/>
      <c r="K6" s="32"/>
      <c r="M6" s="31"/>
    </row>
    <row r="7" spans="1:13" x14ac:dyDescent="0.25">
      <c r="A7" s="24">
        <f>A26</f>
        <v>1</v>
      </c>
    </row>
    <row r="8" spans="1:13" ht="15" customHeight="1" x14ac:dyDescent="0.25">
      <c r="A8" s="24">
        <f>A26</f>
        <v>1</v>
      </c>
      <c r="B8" s="35" t="s">
        <v>1</v>
      </c>
      <c r="C8" s="35"/>
      <c r="D8" s="35"/>
      <c r="E8" s="35"/>
      <c r="F8" s="35"/>
      <c r="G8" s="35"/>
      <c r="H8" s="35"/>
      <c r="I8" s="35"/>
      <c r="J8" s="35"/>
      <c r="K8" s="35"/>
    </row>
    <row r="9" spans="1:13" x14ac:dyDescent="0.25">
      <c r="A9" s="24">
        <f>A26</f>
        <v>1</v>
      </c>
      <c r="B9" s="35"/>
      <c r="C9" s="35"/>
      <c r="D9" s="35"/>
      <c r="E9" s="35"/>
      <c r="F9" s="35"/>
      <c r="G9" s="35"/>
      <c r="H9" s="35"/>
      <c r="I9" s="35"/>
      <c r="J9" s="35"/>
      <c r="K9" s="35"/>
    </row>
    <row r="10" spans="1:13" x14ac:dyDescent="0.25">
      <c r="A10" s="24">
        <f>A26</f>
        <v>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</row>
    <row r="11" spans="1:13" ht="15.75" thickBot="1" x14ac:dyDescent="0.3">
      <c r="A11" s="24">
        <f>A26</f>
        <v>1</v>
      </c>
    </row>
    <row r="12" spans="1:13" s="24" customFormat="1" ht="19.5" customHeight="1" thickBot="1" x14ac:dyDescent="0.3">
      <c r="A12" s="24">
        <f>A26</f>
        <v>1</v>
      </c>
      <c r="C12" s="36" t="s">
        <v>33</v>
      </c>
      <c r="D12" s="37"/>
      <c r="E12" s="37"/>
      <c r="F12" s="37"/>
      <c r="G12" s="38"/>
      <c r="M12" s="31"/>
    </row>
    <row r="13" spans="1:13" s="24" customFormat="1" ht="19.5" customHeight="1" x14ac:dyDescent="0.25">
      <c r="A13" s="24">
        <f>A26</f>
        <v>1</v>
      </c>
      <c r="C13" s="39" t="s">
        <v>2</v>
      </c>
      <c r="D13" s="40"/>
      <c r="E13" s="21"/>
      <c r="F13" s="22"/>
      <c r="G13" s="23"/>
      <c r="M13" s="31"/>
    </row>
    <row r="14" spans="1:13" s="24" customFormat="1" ht="39" customHeight="1" x14ac:dyDescent="0.25">
      <c r="A14" s="24">
        <f>A26</f>
        <v>1</v>
      </c>
      <c r="C14" s="41" t="s">
        <v>3</v>
      </c>
      <c r="D14" s="42"/>
      <c r="E14" s="15"/>
      <c r="F14" s="16"/>
      <c r="G14" s="17"/>
      <c r="M14" s="31"/>
    </row>
    <row r="15" spans="1:13" s="24" customFormat="1" ht="19.5" customHeight="1" x14ac:dyDescent="0.25">
      <c r="A15" s="24">
        <f>A26</f>
        <v>1</v>
      </c>
      <c r="C15" s="43" t="s">
        <v>4</v>
      </c>
      <c r="D15" s="44"/>
      <c r="E15" s="15"/>
      <c r="F15" s="16"/>
      <c r="G15" s="17"/>
      <c r="M15" s="31"/>
    </row>
    <row r="16" spans="1:13" s="24" customFormat="1" ht="19.5" customHeight="1" x14ac:dyDescent="0.25">
      <c r="A16" s="24">
        <f>A26</f>
        <v>1</v>
      </c>
      <c r="C16" s="43" t="s">
        <v>5</v>
      </c>
      <c r="D16" s="44"/>
      <c r="E16" s="15"/>
      <c r="F16" s="16"/>
      <c r="G16" s="17"/>
      <c r="M16" s="31"/>
    </row>
    <row r="17" spans="1:13" s="24" customFormat="1" ht="30" customHeight="1" x14ac:dyDescent="0.25">
      <c r="A17" s="24">
        <f>A26</f>
        <v>1</v>
      </c>
      <c r="C17" s="45" t="s">
        <v>6</v>
      </c>
      <c r="D17" s="46"/>
      <c r="E17" s="15"/>
      <c r="F17" s="16"/>
      <c r="G17" s="17"/>
      <c r="M17" s="31"/>
    </row>
    <row r="18" spans="1:13" s="24" customFormat="1" ht="19.5" customHeight="1" x14ac:dyDescent="0.25">
      <c r="A18" s="24">
        <f>A26</f>
        <v>1</v>
      </c>
      <c r="C18" s="43" t="s">
        <v>7</v>
      </c>
      <c r="D18" s="44"/>
      <c r="E18" s="15"/>
      <c r="F18" s="16"/>
      <c r="G18" s="17"/>
      <c r="M18" s="31"/>
    </row>
    <row r="19" spans="1:13" s="24" customFormat="1" ht="19.5" customHeight="1" x14ac:dyDescent="0.25">
      <c r="A19" s="24">
        <f>A26</f>
        <v>1</v>
      </c>
      <c r="C19" s="43" t="s">
        <v>8</v>
      </c>
      <c r="D19" s="44"/>
      <c r="E19" s="15"/>
      <c r="F19" s="16"/>
      <c r="G19" s="17"/>
      <c r="M19" s="31"/>
    </row>
    <row r="20" spans="1:13" s="24" customFormat="1" ht="19.5" customHeight="1" x14ac:dyDescent="0.25">
      <c r="A20" s="24">
        <f>A26</f>
        <v>1</v>
      </c>
      <c r="C20" s="43" t="s">
        <v>9</v>
      </c>
      <c r="D20" s="44"/>
      <c r="E20" s="15"/>
      <c r="F20" s="16"/>
      <c r="G20" s="17"/>
      <c r="M20" s="31"/>
    </row>
    <row r="21" spans="1:13" s="24" customFormat="1" ht="19.5" customHeight="1" x14ac:dyDescent="0.25">
      <c r="A21" s="24">
        <f>A26</f>
        <v>1</v>
      </c>
      <c r="C21" s="43" t="s">
        <v>10</v>
      </c>
      <c r="D21" s="44"/>
      <c r="E21" s="15"/>
      <c r="F21" s="16"/>
      <c r="G21" s="17"/>
      <c r="M21" s="31"/>
    </row>
    <row r="22" spans="1:13" s="24" customFormat="1" ht="19.5" customHeight="1" x14ac:dyDescent="0.25">
      <c r="A22" s="24">
        <f>A26</f>
        <v>1</v>
      </c>
      <c r="C22" s="43" t="s">
        <v>11</v>
      </c>
      <c r="D22" s="44"/>
      <c r="E22" s="18"/>
      <c r="F22" s="19"/>
      <c r="G22" s="20"/>
      <c r="M22" s="31"/>
    </row>
    <row r="23" spans="1:13" s="24" customFormat="1" ht="19.5" customHeight="1" thickBot="1" x14ac:dyDescent="0.3">
      <c r="A23" s="24">
        <f>A26</f>
        <v>1</v>
      </c>
      <c r="C23" s="47" t="s">
        <v>12</v>
      </c>
      <c r="D23" s="48"/>
      <c r="E23" s="12"/>
      <c r="F23" s="13"/>
      <c r="G23" s="14"/>
      <c r="M23" s="31"/>
    </row>
    <row r="24" spans="1:13" x14ac:dyDescent="0.25">
      <c r="A24" s="24">
        <f>A26</f>
        <v>1</v>
      </c>
    </row>
    <row r="25" spans="1:13" x14ac:dyDescent="0.25">
      <c r="A25" s="24">
        <f>A26</f>
        <v>1</v>
      </c>
    </row>
    <row r="26" spans="1:13" x14ac:dyDescent="0.25">
      <c r="A26" s="26">
        <f>IF(D26&lt;&gt;"",1,0)</f>
        <v>1</v>
      </c>
      <c r="B26" s="49" t="s">
        <v>13</v>
      </c>
      <c r="C26" s="49"/>
      <c r="D26" s="50" t="s">
        <v>35</v>
      </c>
      <c r="E26" s="50"/>
      <c r="F26" s="50"/>
      <c r="G26" s="50"/>
      <c r="H26" s="50"/>
      <c r="I26" s="50"/>
      <c r="J26" s="50"/>
      <c r="K26" s="51"/>
      <c r="M26" s="27">
        <v>1</v>
      </c>
    </row>
    <row r="27" spans="1:13" ht="15.75" thickBot="1" x14ac:dyDescent="0.3">
      <c r="A27" s="24">
        <f>A26</f>
        <v>1</v>
      </c>
    </row>
    <row r="28" spans="1:13" ht="54.95" customHeight="1" thickBot="1" x14ac:dyDescent="0.3">
      <c r="A28" s="24">
        <f>A26</f>
        <v>1</v>
      </c>
      <c r="B28" s="52" t="s">
        <v>14</v>
      </c>
      <c r="C28" s="53"/>
      <c r="D28" s="54"/>
      <c r="E28" s="55" t="s">
        <v>15</v>
      </c>
      <c r="F28" s="56"/>
      <c r="G28" s="57" t="s">
        <v>16</v>
      </c>
      <c r="H28" s="58" t="s">
        <v>17</v>
      </c>
      <c r="I28" s="57" t="s">
        <v>18</v>
      </c>
      <c r="J28" s="59" t="s">
        <v>19</v>
      </c>
      <c r="K28" s="60" t="s">
        <v>20</v>
      </c>
    </row>
    <row r="29" spans="1:13" ht="56.25" customHeight="1" thickBot="1" x14ac:dyDescent="0.3">
      <c r="A29" s="24">
        <f>A26*IF(B29&lt;&gt;"",1,0)</f>
        <v>1</v>
      </c>
      <c r="B29" s="61" t="s">
        <v>36</v>
      </c>
      <c r="C29" s="62"/>
      <c r="D29" s="63"/>
      <c r="E29" s="10"/>
      <c r="F29" s="11"/>
      <c r="G29" s="64" t="s">
        <v>21</v>
      </c>
      <c r="H29" s="2"/>
      <c r="I29" s="65">
        <v>1</v>
      </c>
      <c r="J29" s="66" t="str">
        <f t="shared" ref="J29:J31" si="0">IF(AND(H29&lt;&gt;"",I29&lt;&gt;""),H29*I29,"")</f>
        <v/>
      </c>
      <c r="K29" s="67" t="str">
        <f>IF(J29&lt;&gt;"",J29*IF($E$17="platiteľ DPH",1.23,1),"")</f>
        <v/>
      </c>
    </row>
    <row r="30" spans="1:13" ht="25.5" customHeight="1" x14ac:dyDescent="0.25">
      <c r="A30" s="24">
        <f>A26</f>
        <v>1</v>
      </c>
      <c r="B30" s="68" t="s">
        <v>22</v>
      </c>
      <c r="C30" s="69"/>
      <c r="D30" s="70" t="s">
        <v>23</v>
      </c>
      <c r="E30" s="71" t="s">
        <v>24</v>
      </c>
      <c r="F30" s="72"/>
      <c r="G30" s="73" t="s">
        <v>24</v>
      </c>
      <c r="H30" s="1"/>
      <c r="I30" s="74">
        <v>1</v>
      </c>
      <c r="J30" s="75" t="str">
        <f t="shared" si="0"/>
        <v/>
      </c>
      <c r="K30" s="76" t="str">
        <f>IF(J30&lt;&gt;"",J30*IF($E$17="platiteľ DPH",1.23,1),"")</f>
        <v/>
      </c>
    </row>
    <row r="31" spans="1:13" ht="25.5" customHeight="1" thickBot="1" x14ac:dyDescent="0.3">
      <c r="A31" s="24">
        <f>A26</f>
        <v>1</v>
      </c>
      <c r="B31" s="77"/>
      <c r="C31" s="78"/>
      <c r="D31" s="79" t="s">
        <v>25</v>
      </c>
      <c r="E31" s="80" t="s">
        <v>24</v>
      </c>
      <c r="F31" s="81"/>
      <c r="G31" s="64" t="s">
        <v>24</v>
      </c>
      <c r="H31" s="2"/>
      <c r="I31" s="65">
        <v>1</v>
      </c>
      <c r="J31" s="66" t="str">
        <f t="shared" si="0"/>
        <v/>
      </c>
      <c r="K31" s="67" t="str">
        <f>IF(J31&lt;&gt;"",J31*IF($E$17="platiteľ DPH",1.23,1),"")</f>
        <v/>
      </c>
    </row>
    <row r="32" spans="1:13" ht="25.5" customHeight="1" thickBot="1" x14ac:dyDescent="0.3">
      <c r="A32" s="24">
        <f>A26</f>
        <v>1</v>
      </c>
      <c r="B32" s="82"/>
      <c r="C32" s="83"/>
      <c r="D32" s="83"/>
      <c r="E32" s="83"/>
      <c r="F32" s="83"/>
      <c r="G32" s="83"/>
      <c r="H32" s="84"/>
      <c r="I32" s="84" t="s">
        <v>26</v>
      </c>
      <c r="J32" s="85" t="str">
        <f>IF(SUM(J29:J31)&gt;0,SUM(J29:J31),"")</f>
        <v/>
      </c>
      <c r="K32" s="85" t="str">
        <f>IF(SUM(K29:K31)&gt;0,SUM(K29:K31),"")</f>
        <v/>
      </c>
    </row>
    <row r="33" spans="1:13" x14ac:dyDescent="0.25">
      <c r="A33" s="24">
        <f>A26</f>
        <v>1</v>
      </c>
      <c r="B33" s="86" t="s">
        <v>27</v>
      </c>
    </row>
    <row r="34" spans="1:13" x14ac:dyDescent="0.25">
      <c r="A34" s="24">
        <f>A26</f>
        <v>1</v>
      </c>
    </row>
    <row r="35" spans="1:13" x14ac:dyDescent="0.25">
      <c r="A35" s="24">
        <f>A26</f>
        <v>1</v>
      </c>
    </row>
    <row r="36" spans="1:13" x14ac:dyDescent="0.25">
      <c r="A36" s="24">
        <f>A26*IF([1]summary!$K$24="",1,0)</f>
        <v>0</v>
      </c>
      <c r="C36" s="87" t="s">
        <v>28</v>
      </c>
      <c r="D36" s="88"/>
      <c r="E36" s="88"/>
      <c r="F36" s="88"/>
      <c r="G36" s="88"/>
      <c r="H36" s="88"/>
      <c r="I36" s="88"/>
      <c r="J36" s="89"/>
    </row>
    <row r="37" spans="1:13" x14ac:dyDescent="0.25">
      <c r="A37" s="24">
        <f>A36</f>
        <v>0</v>
      </c>
    </row>
    <row r="38" spans="1:13" x14ac:dyDescent="0.25">
      <c r="A38" s="24">
        <f>A36</f>
        <v>0</v>
      </c>
      <c r="F38" s="3"/>
      <c r="G38" s="3"/>
      <c r="H38" s="3"/>
      <c r="I38" s="3"/>
      <c r="J38" s="3"/>
      <c r="K38" s="3"/>
    </row>
    <row r="39" spans="1:13" x14ac:dyDescent="0.25">
      <c r="A39" s="24">
        <v>1</v>
      </c>
      <c r="C39" s="4" t="s">
        <v>29</v>
      </c>
      <c r="D39" s="5"/>
      <c r="E39" s="3"/>
      <c r="F39" s="3"/>
      <c r="G39" s="3"/>
      <c r="H39" s="3"/>
      <c r="I39" s="3"/>
      <c r="J39" s="3"/>
      <c r="K39" s="3"/>
    </row>
    <row r="40" spans="1:13" s="90" customFormat="1" x14ac:dyDescent="0.25">
      <c r="A40" s="24">
        <v>1</v>
      </c>
      <c r="C40" s="4"/>
      <c r="D40" s="6"/>
      <c r="E40" s="6"/>
      <c r="F40" s="6"/>
      <c r="G40" s="6"/>
      <c r="H40" s="6"/>
      <c r="I40" s="6"/>
      <c r="J40" s="6"/>
      <c r="K40" s="6"/>
      <c r="M40" s="91"/>
    </row>
    <row r="41" spans="1:13" s="90" customFormat="1" ht="15" customHeight="1" x14ac:dyDescent="0.25">
      <c r="A41" s="24">
        <v>1</v>
      </c>
      <c r="C41" s="4" t="s">
        <v>30</v>
      </c>
      <c r="D41" s="7"/>
      <c r="E41" s="6"/>
      <c r="F41" s="6"/>
      <c r="G41" s="8"/>
      <c r="H41" s="8"/>
      <c r="I41" s="8"/>
      <c r="J41" s="8"/>
      <c r="K41" s="8"/>
      <c r="M41" s="91"/>
    </row>
    <row r="42" spans="1:13" s="90" customFormat="1" x14ac:dyDescent="0.25">
      <c r="A42" s="24">
        <v>1</v>
      </c>
      <c r="C42" s="6"/>
      <c r="D42" s="6"/>
      <c r="E42" s="6"/>
      <c r="F42" s="96"/>
      <c r="G42" s="9" t="s">
        <v>34</v>
      </c>
      <c r="H42" s="9"/>
      <c r="I42" s="9"/>
      <c r="J42" s="9"/>
      <c r="K42" s="9"/>
      <c r="M42" s="91"/>
    </row>
    <row r="43" spans="1:13" s="90" customFormat="1" x14ac:dyDescent="0.25">
      <c r="A43" s="24">
        <v>1</v>
      </c>
      <c r="F43" s="92"/>
      <c r="G43" s="93"/>
      <c r="H43" s="93"/>
      <c r="I43" s="93"/>
      <c r="J43" s="93"/>
      <c r="K43" s="93"/>
      <c r="M43" s="91"/>
    </row>
    <row r="44" spans="1:13" ht="15" customHeight="1" x14ac:dyDescent="0.25">
      <c r="A44" s="24">
        <v>1</v>
      </c>
      <c r="B44" s="94" t="s">
        <v>31</v>
      </c>
      <c r="C44" s="94"/>
      <c r="D44" s="94"/>
      <c r="E44" s="94"/>
      <c r="F44" s="94"/>
      <c r="G44" s="94"/>
      <c r="H44" s="94"/>
      <c r="I44" s="94"/>
      <c r="J44" s="94"/>
      <c r="K44" s="94"/>
      <c r="L44" s="95"/>
    </row>
    <row r="45" spans="1:13" x14ac:dyDescent="0.25">
      <c r="A45" s="24">
        <v>1</v>
      </c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5"/>
    </row>
  </sheetData>
  <sheetProtection algorithmName="SHA-512" hashValue="FCSF2h4JxI9zNyopXyTjC/6NR1wwto9aTG9Tv9ogvxC1mB+cHk+6uYeHN9YsD8VCL4rc0Vb6PKdBFIV2tTsSYA==" saltValue="IIiubJrCBat3fmb3k5sebQ==" spinCount="100000" sheet="1" formatCells="0" formatColumns="0" formatRows="0" selectLockedCells="1"/>
  <mergeCells count="39">
    <mergeCell ref="C13:D13"/>
    <mergeCell ref="E13:G13"/>
    <mergeCell ref="J3:K3"/>
    <mergeCell ref="B4:K4"/>
    <mergeCell ref="B6:K6"/>
    <mergeCell ref="B8:K10"/>
    <mergeCell ref="C12:G12"/>
    <mergeCell ref="C14:D14"/>
    <mergeCell ref="E14:G14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B26:C26"/>
    <mergeCell ref="D26:J26"/>
    <mergeCell ref="B28:D28"/>
    <mergeCell ref="E28:F28"/>
    <mergeCell ref="C36:J36"/>
    <mergeCell ref="G42:K42"/>
    <mergeCell ref="B44:K45"/>
    <mergeCell ref="B29:D29"/>
    <mergeCell ref="E29:F29"/>
    <mergeCell ref="B30:C31"/>
    <mergeCell ref="E30:F30"/>
    <mergeCell ref="E31:F31"/>
  </mergeCells>
  <conditionalFormatting sqref="E18:G18">
    <cfRule type="expression" dxfId="0" priority="15">
      <formula>AND($E$17="neplatca DPH")</formula>
    </cfRule>
  </conditionalFormatting>
  <dataValidations count="1">
    <dataValidation type="list" allowBlank="1" showInputMessage="1" showErrorMessage="1" sqref="E17:G17" xr:uid="{554A1532-C277-4503-850B-13AE2F630FF2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Szellár</dc:creator>
  <cp:lastModifiedBy>Adela Szellár</cp:lastModifiedBy>
  <dcterms:created xsi:type="dcterms:W3CDTF">2026-08-24T07:47:13Z</dcterms:created>
  <dcterms:modified xsi:type="dcterms:W3CDTF">2026-10-08T07:39:47Z</dcterms:modified>
</cp:coreProperties>
</file>