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9417CB0-560E-49BA-8618-373F37ACA710}" xr6:coauthVersionLast="47" xr6:coauthVersionMax="47" xr10:uidLastSave="{00000000-0000-0000-0000-000000000000}"/>
  <bookViews>
    <workbookView xWindow="-120" yWindow="-120" windowWidth="29040" windowHeight="15720" tabRatio="852" activeTab="6" xr2:uid="{00000000-000D-0000-FFFF-FFFF00000000}"/>
  </bookViews>
  <sheets>
    <sheet name="Instrukce" sheetId="14" r:id="rId1"/>
    <sheet name="Souhrn nabídkové paušální ceny" sheetId="9" r:id="rId2"/>
    <sheet name="Projektové a inženýrské služby" sheetId="17" r:id="rId3"/>
    <sheet name="Souhrn zařízení staveniště" sheetId="13" r:id="rId4"/>
    <sheet name="Souhrn stavební část_SO " sheetId="11" r:id="rId5"/>
    <sheet name="Souhrn technologická část_PS" sheetId="12" r:id="rId6"/>
    <sheet name="Technologická zařízení" sheetId="16" r:id="rId7"/>
  </sheets>
  <definedNames>
    <definedName name="_xlnm._FilterDatabase" localSheetId="4" hidden="1">'Souhrn stavební část_SO '!$A$1:$G$100</definedName>
    <definedName name="_xlnm._FilterDatabase" localSheetId="5" hidden="1">'Souhrn technologická část_PS'!$A$1:$G$16</definedName>
    <definedName name="_xlnm._FilterDatabase" localSheetId="6" hidden="1">'Technologická zařízení'!$B$3:$F$92</definedName>
    <definedName name="_xlnm.Print_Area" localSheetId="0">Instrukce!$B$2:$C$35</definedName>
    <definedName name="_xlnm.Print_Area" localSheetId="1">'Souhrn nabídkové paušální ceny'!$A$1:$H$10</definedName>
    <definedName name="_xlnm.Print_Area" localSheetId="5">'Souhrn technologická část_PS'!$A$1:$F$13</definedName>
    <definedName name="_xlnm.Print_Area" localSheetId="6">'Technologická zařízení'!$B$1:$E$92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1" l="1"/>
  <c r="G35" i="11"/>
  <c r="G27" i="11"/>
  <c r="D42" i="11"/>
  <c r="D41" i="11"/>
  <c r="D40" i="11"/>
  <c r="D39" i="11"/>
  <c r="D38" i="11"/>
  <c r="D37" i="11"/>
  <c r="D36" i="11"/>
  <c r="D34" i="11"/>
  <c r="D33" i="11"/>
  <c r="D32" i="11"/>
  <c r="D31" i="11"/>
  <c r="D30" i="11"/>
  <c r="D29" i="11"/>
  <c r="D28" i="11"/>
  <c r="G60" i="11"/>
  <c r="G19" i="17" l="1"/>
  <c r="F19" i="17"/>
  <c r="D50" i="11" l="1"/>
  <c r="D49" i="11"/>
  <c r="D48" i="11"/>
  <c r="D47" i="11"/>
  <c r="D46" i="11"/>
  <c r="D45" i="11"/>
  <c r="D44" i="11"/>
  <c r="D74" i="11" l="1"/>
  <c r="D82" i="11"/>
  <c r="D81" i="11"/>
  <c r="D89" i="11"/>
  <c r="D88" i="11"/>
  <c r="D73" i="11"/>
  <c r="D86" i="11" l="1"/>
  <c r="D87" i="11"/>
  <c r="D91" i="11"/>
  <c r="D85" i="11"/>
  <c r="D78" i="11"/>
  <c r="D79" i="11"/>
  <c r="D80" i="11"/>
  <c r="D83" i="11"/>
  <c r="D77" i="11"/>
  <c r="D75" i="11"/>
  <c r="D70" i="11"/>
  <c r="D71" i="11"/>
  <c r="D72" i="11"/>
  <c r="D69" i="11"/>
  <c r="H9" i="9" l="1"/>
  <c r="G84" i="11" l="1"/>
  <c r="G76" i="11"/>
  <c r="G68" i="11"/>
  <c r="H8" i="9" l="1"/>
  <c r="C5" i="13"/>
  <c r="H7" i="9" l="1"/>
  <c r="H6" i="9"/>
  <c r="H10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2: Doplnit odpovídající podíly z ceny SO (Sloupec G)</t>
        </r>
      </text>
    </comment>
  </commentList>
</comments>
</file>

<file path=xl/sharedStrings.xml><?xml version="1.0" encoding="utf-8"?>
<sst xmlns="http://schemas.openxmlformats.org/spreadsheetml/2006/main" count="644" uniqueCount="361">
  <si>
    <t>0001</t>
  </si>
  <si>
    <t>0002</t>
  </si>
  <si>
    <t>0003</t>
  </si>
  <si>
    <t>0004</t>
  </si>
  <si>
    <t>0005</t>
  </si>
  <si>
    <t>0006</t>
  </si>
  <si>
    <t>Provozní soubory</t>
  </si>
  <si>
    <t>Obsah</t>
  </si>
  <si>
    <t>* Všechny další dokumenty zhotovitele pro realizaci stavby (harmonogramy, výpočty, software, výkresy, příručky, výrobně-technická dodavatelská dokumentace, dílenské výkresy, atd.)</t>
  </si>
  <si>
    <t>Dokumentace a doklady pro zkušební provoz a jeho provedení</t>
  </si>
  <si>
    <t>Další projektová dokumentace,  doklady a povolení  nezbytné pro provádění stavby</t>
  </si>
  <si>
    <t>Dokumentace a činnosti</t>
  </si>
  <si>
    <t>Zařízení staveniště a jeho provoz</t>
  </si>
  <si>
    <t>Vybudování objektů zařízení staveniště (buňkoviště vč. napojení na sítě, zpevněné plochy, skladovací plochy atd.)</t>
  </si>
  <si>
    <t xml:space="preserve">Provoz zařízení staveniště po celou dobu provádění prací </t>
  </si>
  <si>
    <t>číslo oblasti</t>
  </si>
  <si>
    <t>Název stavebního objektu</t>
  </si>
  <si>
    <t>popis prací</t>
  </si>
  <si>
    <t>podíl prací z ceny SO (%)</t>
  </si>
  <si>
    <t>Stavební objekty</t>
  </si>
  <si>
    <t>Název provozního souboru</t>
  </si>
  <si>
    <t>CELKEM</t>
  </si>
  <si>
    <t>Popis prací</t>
  </si>
  <si>
    <t>číslo  PS</t>
  </si>
  <si>
    <t>0011</t>
  </si>
  <si>
    <t>0012</t>
  </si>
  <si>
    <t>0013</t>
  </si>
  <si>
    <t>Obecné instrukce:</t>
  </si>
  <si>
    <t>Instrukce pro vyplňování listu "Projektové a inženýrské služby"</t>
  </si>
  <si>
    <t>Instrukce pro vyplňování listu "Souhrn zařízení staveniště"</t>
  </si>
  <si>
    <t>Instrukce pro vyplňování listu "Souhrn stavební část_SO"</t>
  </si>
  <si>
    <t>Instrukce pro vyplňování listu "Souhrn technologická část_PS"</t>
  </si>
  <si>
    <t>Instrukce pro vyplňování listu "Souhrn nabídkové paušální ceny"</t>
  </si>
  <si>
    <t>Paušální cena v Kč</t>
  </si>
  <si>
    <t>Paušální cena
v Kč</t>
  </si>
  <si>
    <t>Není dovoleno vytvářet nové položky do navrhovaného výčtu služeb.</t>
  </si>
  <si>
    <t>Není dovoleno vytvářet nové položky do navrhovaného výčtu nákladů na zařízení staveniště.</t>
  </si>
  <si>
    <t>U provozních souborů s jednou podpoložkou se nepředpokládá další dělení na skupiny prací - správná hodnota ve sloupci "G" je 100 %.</t>
  </si>
  <si>
    <t>sazba DPH (%) v Kč</t>
  </si>
  <si>
    <t>nabídková cena v Kč vč. DPH</t>
  </si>
  <si>
    <t>Formulář Rozpis paušálního obnosu Přijaté smluvní částky</t>
  </si>
  <si>
    <t>Instrukce pro vyplnění formuláře</t>
  </si>
  <si>
    <t>Celková nabídková cena</t>
  </si>
  <si>
    <t>Další dokumenty Zhotovitele</t>
  </si>
  <si>
    <t>Účastník musí vyplnit podíly prací v procentech v souladu s předpokládaným fyzickým zhotovováním díla.</t>
  </si>
  <si>
    <t>Účastník vyplní aktuální příslušné sazby DPH (Vyplňuje se pouze číslo bez znaku procent, např. 21).</t>
  </si>
  <si>
    <t>Účastník ocení všechny projektové a inženýrské činnosti v členění stanoveném zadavatelem.</t>
  </si>
  <si>
    <t>Účastník ocení všechny náklady na zařízení staveniště v členění stanoveném zadavatelem.</t>
  </si>
  <si>
    <t>Účastník nejprve vloží celkové náklady na stavební práce k příslušnému stavebnímu objektu do sloupce "F" v Kč (bez DPH).</t>
  </si>
  <si>
    <t>Účastník pak uvede příslušný podíl stavebních prací v procentech z celkových nákladů na stavební práce příslušného objektu do sloupce "G".</t>
  </si>
  <si>
    <t>stavební dokončení etapy</t>
  </si>
  <si>
    <t>stavební dokončení objektu a předání dokladů prokazujících kvalitu</t>
  </si>
  <si>
    <t>Předpokládá se, že poslední položka každého objektu zahrnuje stavební práce pro dokončení objektu a doložení kvality</t>
  </si>
  <si>
    <t>U stavebních objektů, u nichž je součástí zkušební provoz, zkouška funkčnosti nebo obdobná zkouška, jsou tyto zahrnuty do pojmu "doložení kvality"</t>
  </si>
  <si>
    <t>Účastník uvede u každého objektu do části obsahující dokončení objektu a/nebo předání dokladů prokazujících kvalitu podíl hodnoty nejméně 20 %</t>
  </si>
  <si>
    <t>Nabídková cena v Kč
bez DPH</t>
  </si>
  <si>
    <t>U stavebních objektů s jednou nebo žádnou podpoložkou se nepředpokládá další dělení na skupiny prací - správná hodnota ve sloupci "G" je 100 %.</t>
  </si>
  <si>
    <t>V listu je nastavena kontrola, která se zobrazí, pokud podíly prací netvoří v součtu 100 % a hodnoty dílčích prací se nerovnají ceně příslušného objektu.</t>
  </si>
  <si>
    <t>Obj.</t>
  </si>
  <si>
    <t>dokončení technologického souboru</t>
  </si>
  <si>
    <t>Předpokládá se, že poslední položka každého objektu zahrnuje doložení kvality</t>
  </si>
  <si>
    <t>U provozních souborů, u nichž je součástí zkušební provoz, zkouška funkčnosti nebo obdobná zkouška, jsou tyto zahrnuty do pojmu "doložení kvality"</t>
  </si>
  <si>
    <t>Zařízení záležitosti</t>
  </si>
  <si>
    <t>Účastník vyplňuje jen oranžová pole a není oprávněn upravovat jinak obsah souboru.</t>
  </si>
  <si>
    <t>Souhrn nabídkové paušální ceny</t>
  </si>
  <si>
    <t>Projektové, inženýrské služby a Zařízení záležitosti</t>
  </si>
  <si>
    <t>* Zpráva o vyhodnocení zkušebního provozu;
* Dokumenty Zhotovitele pro převzetí díla;
* Dokumentace skutečného provedení stavby včetně  geodetického zaměření
* Geometrický plán</t>
  </si>
  <si>
    <t>* Dokumenty Zhotovitele pro kolaudační řízení
* zajištění vydání kolaudačního souhlasu s užíváním Stavby a zastupování Objednatele v řízení o užívání Stavby</t>
  </si>
  <si>
    <t>Všechny obnosy jsou uváděny v Kč bez DPH.</t>
  </si>
  <si>
    <t>* Veškeré  doklady, dokumentace, návrhy provozních příruček, provozních řádů apod., pro zkušební provoz a jeho provedení;
* Činnosti Zhotovitele potřebné pro zahájení a provedení zkušebního provozu</t>
  </si>
  <si>
    <t xml:space="preserve">Demontáže a demolice objektů zařízení staveniště, úprava a úklid ploch do původního stavu </t>
  </si>
  <si>
    <t>Objekt</t>
  </si>
  <si>
    <t>číslo objektu</t>
  </si>
  <si>
    <t>IO</t>
  </si>
  <si>
    <t>SADOVÉ ÚPRAVY</t>
  </si>
  <si>
    <t>KABELOVOD</t>
  </si>
  <si>
    <t>SIGNALIZAČNÍ ZAŘÍZENÍ</t>
  </si>
  <si>
    <t>SO</t>
  </si>
  <si>
    <t>PARKOVACÍ OBJEKT</t>
  </si>
  <si>
    <t>CENTRÁLNÍ ODPADOVÉ HOSPODÁŘSTVÍ</t>
  </si>
  <si>
    <t>VÝPRAVNA</t>
  </si>
  <si>
    <t>MYČKA TROLEJBUSŮ</t>
  </si>
  <si>
    <t>RETENČNÍ NÁDRŽ -A</t>
  </si>
  <si>
    <t>RETENČNÍ NÁDRŽ -B</t>
  </si>
  <si>
    <t>PS</t>
  </si>
  <si>
    <t>Rozdělení A / T / X</t>
  </si>
  <si>
    <t>X</t>
  </si>
  <si>
    <t>T</t>
  </si>
  <si>
    <t>A</t>
  </si>
  <si>
    <t>MOBILIÁŘ</t>
  </si>
  <si>
    <t>TZB</t>
  </si>
  <si>
    <t>Dokončení objektu včetně předání dokladů kvality</t>
  </si>
  <si>
    <t>SO101  Parkovací objekt</t>
  </si>
  <si>
    <r>
      <t>T1 PC</t>
    </r>
    <r>
      <rPr>
        <sz val="11"/>
        <color theme="1"/>
        <rFont val="Calibri"/>
        <family val="2"/>
        <charset val="238"/>
      </rPr>
      <t>   </t>
    </r>
  </si>
  <si>
    <t>Průmyslová vratová clona</t>
  </si>
  <si>
    <t>Technologie myčky pro trolejbusy</t>
  </si>
  <si>
    <t>Nákladní výtah-3 podlažní</t>
  </si>
  <si>
    <t>T4 KSV</t>
  </si>
  <si>
    <t>Kompresorovna pro stlačený vzduch</t>
  </si>
  <si>
    <t>T6 VN</t>
  </si>
  <si>
    <t>Vyvažovačka pro nákladní vozidla</t>
  </si>
  <si>
    <t>Přezouvačka pneu pro osobní vozidla</t>
  </si>
  <si>
    <t>T8 MP</t>
  </si>
  <si>
    <t>Myčka kol</t>
  </si>
  <si>
    <t>T9 PPN</t>
  </si>
  <si>
    <t>Přezouvačka pneu pro nákladní vozidla</t>
  </si>
  <si>
    <t>SO104</t>
  </si>
  <si>
    <t>T12 W</t>
  </si>
  <si>
    <t>Wap gumárna</t>
  </si>
  <si>
    <t>Záchytný systém</t>
  </si>
  <si>
    <t>T15 K</t>
  </si>
  <si>
    <t>Kompresor gumárna</t>
  </si>
  <si>
    <t>T16.1 MJ</t>
  </si>
  <si>
    <t>T16.2 MJ</t>
  </si>
  <si>
    <t>T16.3 MJ</t>
  </si>
  <si>
    <t>Prefabrikovaná montážní jáma-diagnostická hala</t>
  </si>
  <si>
    <t>T17.2 KPG</t>
  </si>
  <si>
    <t>T18 TVZ</t>
  </si>
  <si>
    <r>
      <t>T19 SZ</t>
    </r>
    <r>
      <rPr>
        <sz val="11"/>
        <color theme="1"/>
        <rFont val="Calibri"/>
        <family val="2"/>
        <charset val="238"/>
      </rPr>
      <t> </t>
    </r>
  </si>
  <si>
    <t>T20 ČOV</t>
  </si>
  <si>
    <t>T23 R</t>
  </si>
  <si>
    <r>
      <t>T24.1 JZ</t>
    </r>
    <r>
      <rPr>
        <sz val="11"/>
        <color theme="1"/>
        <rFont val="Calibri"/>
        <family val="2"/>
        <charset val="238"/>
      </rPr>
      <t> </t>
    </r>
  </si>
  <si>
    <t>Jámový zvedák-pojezd dole v servisní jámě</t>
  </si>
  <si>
    <t>T25 TBSV</t>
  </si>
  <si>
    <t>Tester BSV na troleji</t>
  </si>
  <si>
    <t>T26 MTB</t>
  </si>
  <si>
    <t>Monitor pro testery BSV</t>
  </si>
  <si>
    <t>T27 OVC</t>
  </si>
  <si>
    <t>Ovládání vlakové cesty</t>
  </si>
  <si>
    <r>
      <t>T28 MPS</t>
    </r>
    <r>
      <rPr>
        <sz val="11"/>
        <color theme="1"/>
        <rFont val="Calibri"/>
        <family val="2"/>
        <charset val="238"/>
      </rPr>
      <t> </t>
    </r>
  </si>
  <si>
    <t>Měření přítlačné síly sběrače trolejbusu</t>
  </si>
  <si>
    <t>T29.1 VZV</t>
  </si>
  <si>
    <t>Vysokozdvižný vozík-sklad pneumatik</t>
  </si>
  <si>
    <t>T29.2 VZV</t>
  </si>
  <si>
    <t>Vysokozdvižný vozík-diagnostická hala</t>
  </si>
  <si>
    <t>T30.2 TSP</t>
  </si>
  <si>
    <r>
      <t>T31 PZ</t>
    </r>
    <r>
      <rPr>
        <sz val="11"/>
        <color theme="1"/>
        <rFont val="Calibri"/>
        <family val="2"/>
        <charset val="238"/>
      </rPr>
      <t> </t>
    </r>
  </si>
  <si>
    <t>Plošinový zvedák myčky podvozků</t>
  </si>
  <si>
    <r>
      <t>T33</t>
    </r>
    <r>
      <rPr>
        <sz val="11"/>
        <color theme="1"/>
        <rFont val="Calibri"/>
        <family val="2"/>
        <charset val="238"/>
      </rPr>
      <t> </t>
    </r>
  </si>
  <si>
    <t>Sklápěcí lávka</t>
  </si>
  <si>
    <t>T38 TF</t>
  </si>
  <si>
    <t>Technologie focení</t>
  </si>
  <si>
    <t>T40 TMW</t>
  </si>
  <si>
    <t>Tlaková naftová myčka WAP do myčky podvozků</t>
  </si>
  <si>
    <t>T41</t>
  </si>
  <si>
    <t>Elektrický plošinový vozík</t>
  </si>
  <si>
    <t>T42</t>
  </si>
  <si>
    <t>Vozík ruční, manipulátor s koly trolejbusu</t>
  </si>
  <si>
    <t>T43</t>
  </si>
  <si>
    <t>Vozík plošinový hydraulický </t>
  </si>
  <si>
    <t>T44</t>
  </si>
  <si>
    <t>Vozík manipulační ruční pro montáž čelních skel</t>
  </si>
  <si>
    <t>T45</t>
  </si>
  <si>
    <t>SO101</t>
  </si>
  <si>
    <t>SO102</t>
  </si>
  <si>
    <t>SO103</t>
  </si>
  <si>
    <t>SO107</t>
  </si>
  <si>
    <t>Seznam technologických zařízení - je součástí jednotlivých objektů</t>
  </si>
  <si>
    <t>SO106</t>
  </si>
  <si>
    <t>T29.3 VZV</t>
  </si>
  <si>
    <t>Mobilní sloupový zvedák (sada 6 ks)</t>
  </si>
  <si>
    <t>Hlavní stavební výroba</t>
  </si>
  <si>
    <t>Přidružená stavební výroba</t>
  </si>
  <si>
    <t>Vzorkování</t>
  </si>
  <si>
    <t xml:space="preserve">* Projektová dokumentace pro realizaci stavby-finální PD ASŘ včetně všech profesních částí </t>
  </si>
  <si>
    <t>* Projektová dokumentace pro realizaci stavby-koncept PD ASŘ včetně všech profesních částí</t>
  </si>
  <si>
    <t>* Povolení ke kácení stromů, povolení stavby zařízení staveniště, atd.;
* Zajištění všech zbývajících nezbytných povolení a rozhodnutí pro realizaci stavby</t>
  </si>
  <si>
    <t>* Zpracování podrobného plánu organizace výstavby včetně harmonogramu výstavby</t>
  </si>
  <si>
    <t>Termín</t>
  </si>
  <si>
    <t>Průběžně během výstavby</t>
  </si>
  <si>
    <t>Revize</t>
  </si>
  <si>
    <t>KOMPRESOROVNA</t>
  </si>
  <si>
    <t>0007</t>
  </si>
  <si>
    <t>0008</t>
  </si>
  <si>
    <t>0009</t>
  </si>
  <si>
    <t>0010</t>
  </si>
  <si>
    <t>010</t>
  </si>
  <si>
    <t>020</t>
  </si>
  <si>
    <t>PŘÍPOJKA KANALIZACE</t>
  </si>
  <si>
    <t>PŘÍPOJKA KANALIZACE - HASIČSKÁ ZBROJNICE</t>
  </si>
  <si>
    <t>AREÁLOVÉ KANALIZACE</t>
  </si>
  <si>
    <t>PŘÍPOJKA VODOVOD</t>
  </si>
  <si>
    <t>PŘÍPOJKA VODOVOD - HASIČSKÁ ZBROJNICE</t>
  </si>
  <si>
    <t>AREÁLOVÝ VODOVOD</t>
  </si>
  <si>
    <t>PŘÍPOJKA NN</t>
  </si>
  <si>
    <t>PŘÍPOJKA NN - HASIČSKÁ ZBROJNICE</t>
  </si>
  <si>
    <t>AREÁLOVÉ ROZVODY NN</t>
  </si>
  <si>
    <t>NAPÁJECÍ KABELY TROLEJOVÉHO VEDENÍ DPMB</t>
  </si>
  <si>
    <t>AREÁLOVÉ TROLEJOVÉ VEDENÍ</t>
  </si>
  <si>
    <t>PŘELOŽKA VEŘEJNÉHO OSVĚTLENÍ</t>
  </si>
  <si>
    <t>AREÁLOVÉ OSVĚTLENÍ</t>
  </si>
  <si>
    <t>PŘÍPOJKA SLP CETIN</t>
  </si>
  <si>
    <t>PŘÍPOJKA SLP CETIN - HASIČSKÁ ZBROJNICE</t>
  </si>
  <si>
    <t>AREÁLOVÉ ROZVODY KABELŮ DPMB - SLP KABELY</t>
  </si>
  <si>
    <t>AREÁLOVÉ ROZVODY CCTV (KAMERY)</t>
  </si>
  <si>
    <t>PŘÍPOJKA PLYNOVOD</t>
  </si>
  <si>
    <t>PŘÍPOJKA PLYNOVOD - HASIČSKÁ ZBROJNICE</t>
  </si>
  <si>
    <t>AREÁLOVÝ ROZVOD PLYNOVOD</t>
  </si>
  <si>
    <t>RUŠENÉ AREÁLOVÉ SÍTĚ</t>
  </si>
  <si>
    <t>HALA ÚDRŽBY A OPRAV</t>
  </si>
  <si>
    <t>VRÁTNICE</t>
  </si>
  <si>
    <t>AREÁLOVÉ OPLOCENÍ</t>
  </si>
  <si>
    <t>OPĚRNÁ STĚNA</t>
  </si>
  <si>
    <t>VEŘEJNÝ VÝTAH</t>
  </si>
  <si>
    <t>ZPEVNĚNÉ PLOCHY</t>
  </si>
  <si>
    <t>KÁCENÍ</t>
  </si>
  <si>
    <t>BOURANÉ OBJEKTY</t>
  </si>
  <si>
    <t>ČISTÍRNA ODPADNÍCH VOD PRO MYČKU TROLEJBUSŮ</t>
  </si>
  <si>
    <t>ČISTÍRNA ODPADNÍCH VOD PRO ODMAŠŤOVNU</t>
  </si>
  <si>
    <t>ČERPÁNÍ SPODNÍ VODY</t>
  </si>
  <si>
    <t>RETENČNÍ NÁDRŽ - HASIČSKÁ ZBROJNICE</t>
  </si>
  <si>
    <t>ODLUČOVAČ ROPNÝCH LÁTEK</t>
  </si>
  <si>
    <t>ODLUČOVAČ ROPNÝCH LÁTEK - HASIČSKÁ ZBROJNICE</t>
  </si>
  <si>
    <t>SO108</t>
  </si>
  <si>
    <t>SO109</t>
  </si>
  <si>
    <t>SO110</t>
  </si>
  <si>
    <t>SO200</t>
  </si>
  <si>
    <t>SO210</t>
  </si>
  <si>
    <t>SO102  Hala údržby a oprav</t>
  </si>
  <si>
    <t>SO103  Centrální odpadové hospodářství</t>
  </si>
  <si>
    <t>SO104  Výpravna</t>
  </si>
  <si>
    <t>SO106 Energocentrum</t>
  </si>
  <si>
    <t>SO107  Vrátnice</t>
  </si>
  <si>
    <t>SO108 Areálové oplocení</t>
  </si>
  <si>
    <t>SO109 Opěrná stěna</t>
  </si>
  <si>
    <t>SO110 Veřejný výtah</t>
  </si>
  <si>
    <t>SO200 Zpevněné plochy</t>
  </si>
  <si>
    <t>SO210 Sadové úpravy</t>
  </si>
  <si>
    <t>T2 M</t>
  </si>
  <si>
    <t>T3.2 OV</t>
  </si>
  <si>
    <t>Osobní výtah-2 podlažní</t>
  </si>
  <si>
    <t>T3.1 NV3</t>
  </si>
  <si>
    <t xml:space="preserve">T7 PPO </t>
  </si>
  <si>
    <t xml:space="preserve">T9.1 </t>
  </si>
  <si>
    <t>Vyzouvačka/nazouvačka</t>
  </si>
  <si>
    <t>T11.1</t>
  </si>
  <si>
    <t>Vyvažovačka kol</t>
  </si>
  <si>
    <t>T13 ZS</t>
  </si>
  <si>
    <t>T14 SJ</t>
  </si>
  <si>
    <t>Sloupový jeřáb 2t</t>
  </si>
  <si>
    <t>Prefabrikovaná montážní jáma-trolejbusová hala</t>
  </si>
  <si>
    <t>Prefabrikovaná montážní jáma-hala DOŠ</t>
  </si>
  <si>
    <t>T16.4 MJ</t>
  </si>
  <si>
    <t>Prefabrikovaná montážní jáma-myčka</t>
  </si>
  <si>
    <t>T17.3 KPG</t>
  </si>
  <si>
    <t>T18.1 TVZ</t>
  </si>
  <si>
    <t>Tester vůlí + válcová zkušebna brzd pro nákladní vozidla</t>
  </si>
  <si>
    <t>Stolice pro kontrolu vůlí přední nápravy - diagnostická hala</t>
  </si>
  <si>
    <t>T19.1</t>
  </si>
  <si>
    <t>Sloupkový zvedák (sada 6 ks)</t>
  </si>
  <si>
    <t>Čistírna odpadních vod</t>
  </si>
  <si>
    <t>T21 SOV</t>
  </si>
  <si>
    <t>Technologické skladování olejů, chladící kapaliny, kapaliny do ostřikovačů a jejich distribuce</t>
  </si>
  <si>
    <t>Regloskop - seřizování světlometů</t>
  </si>
  <si>
    <t>Vysokozdvižný vozík-trolejbusová hala</t>
  </si>
  <si>
    <t>Technologie skladování pneumatik - trolejbusy</t>
  </si>
  <si>
    <t>T32 BT</t>
  </si>
  <si>
    <t xml:space="preserve">Bateriový tahač (manipulátor) </t>
  </si>
  <si>
    <t>Technologie do skladu olejů</t>
  </si>
  <si>
    <t>T34 OS</t>
  </si>
  <si>
    <t>Odmašťovací stroj</t>
  </si>
  <si>
    <r>
      <t>T35 SL</t>
    </r>
    <r>
      <rPr>
        <sz val="11"/>
        <color theme="1"/>
        <rFont val="Calibri"/>
        <family val="2"/>
        <charset val="238"/>
      </rPr>
      <t> </t>
    </r>
  </si>
  <si>
    <t>Pojízdný mazací lis</t>
  </si>
  <si>
    <t xml:space="preserve">   Zařízení na demontáž, montáž a opravu brzdových třmenů, kotoučů brzd, nábojů kol </t>
  </si>
  <si>
    <t>T47 DE</t>
  </si>
  <si>
    <t>T48</t>
  </si>
  <si>
    <t>T49</t>
  </si>
  <si>
    <t>T49.1</t>
  </si>
  <si>
    <t>T50</t>
  </si>
  <si>
    <t>T51</t>
  </si>
  <si>
    <t>T52</t>
  </si>
  <si>
    <t>T51.1</t>
  </si>
  <si>
    <t>T51.2</t>
  </si>
  <si>
    <t>T53</t>
  </si>
  <si>
    <t>T54</t>
  </si>
  <si>
    <t>T55</t>
  </si>
  <si>
    <t>T56</t>
  </si>
  <si>
    <t>T57</t>
  </si>
  <si>
    <t>T58</t>
  </si>
  <si>
    <t>T59</t>
  </si>
  <si>
    <t>T60</t>
  </si>
  <si>
    <t>T52.1</t>
  </si>
  <si>
    <t>T52.2</t>
  </si>
  <si>
    <t>Podlahový mycí stroj s posedem </t>
  </si>
  <si>
    <t>Univerzální soustruh</t>
  </si>
  <si>
    <t>Soustruh hrotový</t>
  </si>
  <si>
    <t>Lis hydraulický</t>
  </si>
  <si>
    <t>Ohýbačka mechanická</t>
  </si>
  <si>
    <t>Ohýbačky strojní 2 m / 4 mm</t>
  </si>
  <si>
    <t>Ohýbačky na plech ruční 2 m</t>
  </si>
  <si>
    <t>Nůžky tabulové</t>
  </si>
  <si>
    <t xml:space="preserve">Nůžky tabulové na plech strojní 2 m / 4 mm </t>
  </si>
  <si>
    <t>Nůžky tabulové na plech rušní 1m</t>
  </si>
  <si>
    <t>T61</t>
  </si>
  <si>
    <t>Nahřívačka indukční, pojízdná 12-18KW</t>
  </si>
  <si>
    <t>Ohřívač indukční na valivá ložiska</t>
  </si>
  <si>
    <t>Stroj svařovací CO2 s vozíkem</t>
  </si>
  <si>
    <t>Výrobník sodové vody</t>
  </si>
  <si>
    <t>Kompaktní čistič dílů LÚ</t>
  </si>
  <si>
    <t>Pojízdný ocelový žebřík s plošinou</t>
  </si>
  <si>
    <t>Stolice pro zkoušení alternátorů, startérů a regulátorů</t>
  </si>
  <si>
    <t>T62</t>
  </si>
  <si>
    <t>T63</t>
  </si>
  <si>
    <t>T64</t>
  </si>
  <si>
    <t>T65</t>
  </si>
  <si>
    <t>T66</t>
  </si>
  <si>
    <t>Brzdová stolice</t>
  </si>
  <si>
    <t>Kladkostroj na drážce 1,6 t - v délce haly, nad každou řadou, pod stropem haly</t>
  </si>
  <si>
    <t xml:space="preserve">Frézka vertikální </t>
  </si>
  <si>
    <t>Bruska kotoučová stojící</t>
  </si>
  <si>
    <t>Vrtačka sloupová</t>
  </si>
  <si>
    <t xml:space="preserve">Pásová pila na kov </t>
  </si>
  <si>
    <t>SO105</t>
  </si>
  <si>
    <t>SO105 Hasičská zbrojnice</t>
  </si>
  <si>
    <t>0014</t>
  </si>
  <si>
    <t>0015</t>
  </si>
  <si>
    <t xml:space="preserve">Realizační dokumentace - finální PD </t>
  </si>
  <si>
    <t xml:space="preserve">Průzkumy a posudky </t>
  </si>
  <si>
    <r>
      <t>Plán organizace výstavby</t>
    </r>
    <r>
      <rPr>
        <b/>
        <sz val="12"/>
        <color rgb="FFFFFE82"/>
        <rFont val="Calibri"/>
        <family val="2"/>
        <charset val="238"/>
        <scheme val="minor"/>
      </rPr>
      <t xml:space="preserve"> </t>
    </r>
  </si>
  <si>
    <t>T67</t>
  </si>
  <si>
    <t>Technologické zařízení pro sušení hadic</t>
  </si>
  <si>
    <t>Kontrola pneu a geometrie-diagnostická hala</t>
  </si>
  <si>
    <t>Laserová gemetrie - seřizování geometrie náprav - diagnostická hala</t>
  </si>
  <si>
    <t xml:space="preserve">Pískovací box </t>
  </si>
  <si>
    <t>* Inženýrská činnost pro DPZ - získání všech vyjádření a stanovisek dotčených orgánů a správců sítí</t>
  </si>
  <si>
    <t>* Zajištění povolení záměru s nabytím právní moci</t>
  </si>
  <si>
    <t>* Projektová dokumentace pro povolení odstranění stavby - PD ASŘ včetně všech profesních částí</t>
  </si>
  <si>
    <t>* Projektová dokumentace pro povolení záměru - PD ASŘ včetně všech profesních částí</t>
  </si>
  <si>
    <t>* Inženýrská činnost pro povolení odstranění stavby - získání všech vyjádření a stanovisek dotčených orgánů a správců sítí</t>
  </si>
  <si>
    <t>* Zajištění povolení odstranění stavby s nabytím právní moci</t>
  </si>
  <si>
    <t xml:space="preserve">Dokumentace stávajícího stavu - pasport </t>
  </si>
  <si>
    <t xml:space="preserve">Povolení odstranění stavby - PD </t>
  </si>
  <si>
    <t xml:space="preserve">Povolení odstranění stavby - IČ </t>
  </si>
  <si>
    <t xml:space="preserve">Povolení odstranění stavby - Povolení </t>
  </si>
  <si>
    <t>Povolení záměru - PD</t>
  </si>
  <si>
    <t>Povolení záměru - IČ</t>
  </si>
  <si>
    <t>Povolení záměru - Povolení</t>
  </si>
  <si>
    <t xml:space="preserve">Realizační dokumentace - koncept PD </t>
  </si>
  <si>
    <t>* Zajištění potřebných průzkumů a posudků</t>
  </si>
  <si>
    <t>* Projektová dokumentace stávajícího stavu (celý areál)</t>
  </si>
  <si>
    <t>HASIČSKÁ ZBROJNICE</t>
  </si>
  <si>
    <t xml:space="preserve">Dokumenty k převzetí díla </t>
  </si>
  <si>
    <t>Účastník může v odůvodněném případě zadat max. 6 nových stavebních objektů</t>
  </si>
  <si>
    <t xml:space="preserve">Účastník může v odůvodněném případě zadat max. 6 nových provozních souborů </t>
  </si>
  <si>
    <t>0016</t>
  </si>
  <si>
    <t>FOTOVOLTAICKÁ EL.</t>
  </si>
  <si>
    <t>,</t>
  </si>
  <si>
    <t>PŘÍPOJKA VN</t>
  </si>
  <si>
    <t>SO101.1 PARKOVACÍ PLOCHA</t>
  </si>
  <si>
    <t>ENERGOCENTRUM
- MĚNÍRNA - STAVEBNÍ ČÁST + KOMPLET TECHNOLOGIE
- TRAFOSTANICE</t>
  </si>
  <si>
    <t>Podíl z celkové ceny za projektové a inženýrské služby</t>
  </si>
  <si>
    <t>SO101.2 ADMINISTRATIVNÍ ČÁST</t>
  </si>
  <si>
    <t>SO101.3 BYTY PRO ZAMĚSTNANCE</t>
  </si>
  <si>
    <t>do 4 měsíců od nabytí účinnosti SoD</t>
  </si>
  <si>
    <t>do 6 měsíců od nabytí účinnosti SoD</t>
  </si>
  <si>
    <t>do 9 měsíců od nabytí účinnosti SoD</t>
  </si>
  <si>
    <t>do 12 měsíců od nabytí účinnosti SoD</t>
  </si>
  <si>
    <t>do 16 měsíců od nabytí účinnosti SoD</t>
  </si>
  <si>
    <t>do 19 měsíců od nabytí účinnosti SoD</t>
  </si>
  <si>
    <t>do 24 měsíců od nabytí účinnosti SoD</t>
  </si>
  <si>
    <t>do 27 měsíců od nabytí účinnosti SoD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</si>
</sst>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0000"/>
    <numFmt numFmtId="166" formatCode="_-* #,##0\ _K_č_-;\-* #,##0\ _K_č_-;_-* &quot;-&quot;??\ _K_č_-;_-@_-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2"/>
      <color rgb="FFFFFE8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AFBF"/>
        <bgColor indexed="64"/>
      </patternFill>
    </fill>
    <fill>
      <patternFill patternType="solid">
        <fgColor rgb="FFFAF4A0"/>
        <bgColor indexed="64"/>
      </patternFill>
    </fill>
    <fill>
      <patternFill patternType="solid">
        <fgColor theme="6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40" fillId="0" borderId="0" applyFont="0" applyFill="0" applyBorder="0" applyAlignment="0" applyProtection="0"/>
    <xf numFmtId="0" fontId="11" fillId="0" borderId="0"/>
    <xf numFmtId="0" fontId="10" fillId="0" borderId="0"/>
    <xf numFmtId="0" fontId="47" fillId="16" borderId="0" applyNumberFormat="0" applyBorder="0" applyAlignment="0" applyProtection="0"/>
  </cellStyleXfs>
  <cellXfs count="222"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22" fillId="0" borderId="0" xfId="0" applyFont="1"/>
    <xf numFmtId="0" fontId="2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/>
    <xf numFmtId="0" fontId="0" fillId="0" borderId="0" xfId="0" applyAlignment="1">
      <alignment horizontal="right" indent="1"/>
    </xf>
    <xf numFmtId="0" fontId="0" fillId="0" borderId="0" xfId="0" applyAlignment="1">
      <alignment horizontal="left" vertical="center" indent="1"/>
    </xf>
    <xf numFmtId="0" fontId="20" fillId="2" borderId="1" xfId="0" applyFont="1" applyFill="1" applyBorder="1" applyAlignment="1">
      <alignment horizontal="left" vertical="center" wrapText="1" indent="1"/>
    </xf>
    <xf numFmtId="0" fontId="31" fillId="0" borderId="0" xfId="0" applyFont="1"/>
    <xf numFmtId="0" fontId="32" fillId="0" borderId="0" xfId="0" applyFont="1"/>
    <xf numFmtId="0" fontId="33" fillId="0" borderId="1" xfId="0" applyFont="1" applyBorder="1" applyAlignment="1">
      <alignment horizontal="left" vertical="center" wrapText="1" indent="1"/>
    </xf>
    <xf numFmtId="49" fontId="27" fillId="0" borderId="9" xfId="0" applyNumberFormat="1" applyFont="1" applyBorder="1" applyAlignment="1">
      <alignment horizontal="center" vertical="center" wrapText="1"/>
    </xf>
    <xf numFmtId="3" fontId="23" fillId="3" borderId="13" xfId="0" applyNumberFormat="1" applyFont="1" applyFill="1" applyBorder="1" applyAlignment="1">
      <alignment horizontal="right" vertical="center" indent="2"/>
    </xf>
    <xf numFmtId="0" fontId="33" fillId="0" borderId="0" xfId="0" applyFont="1"/>
    <xf numFmtId="0" fontId="0" fillId="0" borderId="0" xfId="0" applyAlignment="1">
      <alignment horizontal="left" indent="1"/>
    </xf>
    <xf numFmtId="0" fontId="21" fillId="6" borderId="1" xfId="0" applyFont="1" applyFill="1" applyBorder="1" applyAlignment="1">
      <alignment horizontal="left" vertical="center" wrapText="1" indent="1"/>
    </xf>
    <xf numFmtId="49" fontId="27" fillId="0" borderId="16" xfId="0" applyNumberFormat="1" applyFont="1" applyBorder="1" applyAlignment="1">
      <alignment horizontal="center" vertical="center" wrapText="1"/>
    </xf>
    <xf numFmtId="0" fontId="22" fillId="7" borderId="17" xfId="0" applyFont="1" applyFill="1" applyBorder="1" applyAlignment="1">
      <alignment horizontal="center" vertical="center" wrapText="1"/>
    </xf>
    <xf numFmtId="0" fontId="22" fillId="7" borderId="18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33" fillId="7" borderId="18" xfId="0" applyFont="1" applyFill="1" applyBorder="1" applyAlignment="1">
      <alignment horizontal="center" vertical="center" wrapText="1"/>
    </xf>
    <xf numFmtId="0" fontId="33" fillId="7" borderId="18" xfId="0" applyFont="1" applyFill="1" applyBorder="1" applyAlignment="1">
      <alignment horizontal="left" vertical="center" wrapText="1" indent="1"/>
    </xf>
    <xf numFmtId="0" fontId="25" fillId="8" borderId="0" xfId="0" applyFont="1" applyFill="1" applyAlignment="1">
      <alignment horizontal="left"/>
    </xf>
    <xf numFmtId="3" fontId="25" fillId="8" borderId="0" xfId="0" applyNumberFormat="1" applyFont="1" applyFill="1" applyAlignment="1">
      <alignment horizontal="right" indent="1"/>
    </xf>
    <xf numFmtId="0" fontId="0" fillId="8" borderId="0" xfId="0" applyFill="1"/>
    <xf numFmtId="0" fontId="26" fillId="8" borderId="0" xfId="0" applyFont="1" applyFill="1"/>
    <xf numFmtId="0" fontId="0" fillId="8" borderId="0" xfId="0" applyFill="1" applyAlignment="1">
      <alignment vertical="center"/>
    </xf>
    <xf numFmtId="0" fontId="31" fillId="0" borderId="0" xfId="0" applyFont="1" applyAlignment="1">
      <alignment horizontal="right" indent="1"/>
    </xf>
    <xf numFmtId="0" fontId="21" fillId="9" borderId="4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3"/>
    </xf>
    <xf numFmtId="0" fontId="17" fillId="7" borderId="18" xfId="0" applyFont="1" applyFill="1" applyBorder="1" applyAlignment="1">
      <alignment horizontal="center" vertical="center" wrapText="1"/>
    </xf>
    <xf numFmtId="3" fontId="22" fillId="5" borderId="29" xfId="0" applyNumberFormat="1" applyFont="1" applyFill="1" applyBorder="1" applyAlignment="1" applyProtection="1">
      <alignment horizontal="right" vertical="center" indent="2"/>
      <protection locked="0"/>
    </xf>
    <xf numFmtId="3" fontId="22" fillId="5" borderId="22" xfId="0" applyNumberFormat="1" applyFont="1" applyFill="1" applyBorder="1" applyAlignment="1" applyProtection="1">
      <alignment horizontal="right" vertical="center" indent="2"/>
      <protection locked="0"/>
    </xf>
    <xf numFmtId="3" fontId="22" fillId="5" borderId="23" xfId="0" applyNumberFormat="1" applyFont="1" applyFill="1" applyBorder="1" applyAlignment="1" applyProtection="1">
      <alignment horizontal="right" vertical="center" indent="2"/>
      <protection locked="0"/>
    </xf>
    <xf numFmtId="0" fontId="33" fillId="0" borderId="0" xfId="0" applyFont="1" applyAlignment="1">
      <alignment horizontal="left" vertical="center" indent="1"/>
    </xf>
    <xf numFmtId="0" fontId="31" fillId="0" borderId="0" xfId="0" applyFont="1" applyAlignment="1">
      <alignment horizontal="left" inden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/>
    </xf>
    <xf numFmtId="0" fontId="38" fillId="8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4" fillId="2" borderId="2" xfId="0" applyNumberFormat="1" applyFont="1" applyFill="1" applyBorder="1" applyAlignment="1">
      <alignment horizontal="right" vertical="center" indent="2"/>
    </xf>
    <xf numFmtId="3" fontId="22" fillId="0" borderId="32" xfId="0" applyNumberFormat="1" applyFont="1" applyBorder="1" applyAlignment="1">
      <alignment horizontal="right" vertical="center" indent="2"/>
    </xf>
    <xf numFmtId="3" fontId="22" fillId="0" borderId="31" xfId="0" applyNumberFormat="1" applyFont="1" applyBorder="1" applyAlignment="1">
      <alignment horizontal="right" vertical="center" indent="2"/>
    </xf>
    <xf numFmtId="9" fontId="34" fillId="2" borderId="30" xfId="0" applyNumberFormat="1" applyFont="1" applyFill="1" applyBorder="1" applyAlignment="1">
      <alignment horizontal="center" vertical="center"/>
    </xf>
    <xf numFmtId="3" fontId="34" fillId="2" borderId="30" xfId="0" applyNumberFormat="1" applyFont="1" applyFill="1" applyBorder="1" applyAlignment="1">
      <alignment horizontal="right" vertical="center" indent="2"/>
    </xf>
    <xf numFmtId="1" fontId="22" fillId="5" borderId="32" xfId="0" applyNumberFormat="1" applyFont="1" applyFill="1" applyBorder="1" applyAlignment="1" applyProtection="1">
      <alignment horizontal="center" vertical="center"/>
      <protection locked="0"/>
    </xf>
    <xf numFmtId="1" fontId="22" fillId="5" borderId="33" xfId="0" applyNumberFormat="1" applyFont="1" applyFill="1" applyBorder="1" applyAlignment="1" applyProtection="1">
      <alignment horizontal="center" vertical="center"/>
      <protection locked="0"/>
    </xf>
    <xf numFmtId="3" fontId="22" fillId="5" borderId="14" xfId="0" applyNumberFormat="1" applyFont="1" applyFill="1" applyBorder="1" applyAlignment="1" applyProtection="1">
      <alignment horizontal="right" vertical="center" indent="2"/>
      <protection locked="0"/>
    </xf>
    <xf numFmtId="3" fontId="22" fillId="5" borderId="10" xfId="0" applyNumberFormat="1" applyFont="1" applyFill="1" applyBorder="1" applyAlignment="1" applyProtection="1">
      <alignment horizontal="right" vertical="center" indent="2"/>
      <protection locked="0"/>
    </xf>
    <xf numFmtId="0" fontId="22" fillId="7" borderId="20" xfId="0" applyFont="1" applyFill="1" applyBorder="1" applyAlignment="1">
      <alignment horizontal="center" vertical="center" wrapText="1"/>
    </xf>
    <xf numFmtId="49" fontId="33" fillId="0" borderId="21" xfId="0" applyNumberFormat="1" applyFont="1" applyBorder="1" applyAlignment="1">
      <alignment horizontal="center" vertical="center"/>
    </xf>
    <xf numFmtId="0" fontId="33" fillId="0" borderId="26" xfId="0" applyFont="1" applyBorder="1" applyAlignment="1">
      <alignment horizontal="left" vertical="center" wrapText="1" indent="1"/>
    </xf>
    <xf numFmtId="49" fontId="33" fillId="0" borderId="22" xfId="0" applyNumberFormat="1" applyFont="1" applyBorder="1" applyAlignment="1">
      <alignment horizontal="center" vertical="center"/>
    </xf>
    <xf numFmtId="0" fontId="33" fillId="0" borderId="27" xfId="0" applyFont="1" applyBorder="1" applyAlignment="1">
      <alignment horizontal="left" vertical="center" wrapText="1" indent="1"/>
    </xf>
    <xf numFmtId="49" fontId="33" fillId="0" borderId="23" xfId="0" applyNumberFormat="1" applyFont="1" applyBorder="1" applyAlignment="1">
      <alignment horizontal="center" vertical="center"/>
    </xf>
    <xf numFmtId="0" fontId="33" fillId="0" borderId="28" xfId="0" applyFont="1" applyBorder="1" applyAlignment="1">
      <alignment horizontal="left" vertical="center" wrapText="1" indent="1"/>
    </xf>
    <xf numFmtId="3" fontId="22" fillId="4" borderId="20" xfId="0" applyNumberFormat="1" applyFont="1" applyFill="1" applyBorder="1" applyAlignment="1">
      <alignment horizontal="right" vertical="center" indent="2"/>
    </xf>
    <xf numFmtId="0" fontId="39" fillId="0" borderId="0" xfId="0" applyFont="1" applyAlignment="1">
      <alignment vertical="center"/>
    </xf>
    <xf numFmtId="0" fontId="22" fillId="7" borderId="19" xfId="0" applyFont="1" applyFill="1" applyBorder="1" applyAlignment="1">
      <alignment horizontal="center" vertical="center" wrapText="1"/>
    </xf>
    <xf numFmtId="3" fontId="30" fillId="7" borderId="18" xfId="0" applyNumberFormat="1" applyFont="1" applyFill="1" applyBorder="1" applyAlignment="1">
      <alignment horizontal="center" vertical="center" wrapText="1"/>
    </xf>
    <xf numFmtId="0" fontId="31" fillId="8" borderId="36" xfId="0" applyFont="1" applyFill="1" applyBorder="1" applyAlignment="1">
      <alignment horizontal="center" vertical="center"/>
    </xf>
    <xf numFmtId="0" fontId="31" fillId="8" borderId="37" xfId="0" applyFont="1" applyFill="1" applyBorder="1" applyAlignment="1">
      <alignment horizontal="left" vertical="center"/>
    </xf>
    <xf numFmtId="0" fontId="31" fillId="8" borderId="36" xfId="0" applyFont="1" applyFill="1" applyBorder="1" applyAlignment="1">
      <alignment horizontal="center"/>
    </xf>
    <xf numFmtId="0" fontId="31" fillId="8" borderId="37" xfId="0" applyFont="1" applyFill="1" applyBorder="1" applyAlignment="1">
      <alignment horizontal="left" indent="1"/>
    </xf>
    <xf numFmtId="0" fontId="31" fillId="8" borderId="38" xfId="0" applyFont="1" applyFill="1" applyBorder="1" applyAlignment="1">
      <alignment horizontal="center"/>
    </xf>
    <xf numFmtId="0" fontId="31" fillId="8" borderId="39" xfId="0" applyFont="1" applyFill="1" applyBorder="1" applyAlignment="1">
      <alignment horizontal="left" indent="1"/>
    </xf>
    <xf numFmtId="0" fontId="35" fillId="2" borderId="42" xfId="0" applyFont="1" applyFill="1" applyBorder="1" applyAlignment="1">
      <alignment horizontal="center" vertical="center" wrapText="1"/>
    </xf>
    <xf numFmtId="0" fontId="38" fillId="2" borderId="3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2" borderId="1" xfId="0" applyFont="1" applyFill="1" applyBorder="1" applyAlignment="1">
      <alignment horizontal="left" vertical="center" wrapText="1" indent="1"/>
    </xf>
    <xf numFmtId="164" fontId="33" fillId="6" borderId="12" xfId="1" applyFont="1" applyFill="1" applyBorder="1" applyAlignment="1">
      <alignment horizontal="right" vertical="center" indent="1"/>
    </xf>
    <xf numFmtId="164" fontId="33" fillId="0" borderId="0" xfId="1" applyFont="1"/>
    <xf numFmtId="166" fontId="33" fillId="5" borderId="1" xfId="1" applyNumberFormat="1" applyFont="1" applyFill="1" applyBorder="1" applyAlignment="1" applyProtection="1">
      <alignment horizontal="right" vertical="center" indent="1"/>
      <protection locked="0"/>
    </xf>
    <xf numFmtId="166" fontId="33" fillId="0" borderId="1" xfId="1" applyNumberFormat="1" applyFont="1" applyBorder="1" applyAlignment="1">
      <alignment horizontal="right"/>
    </xf>
    <xf numFmtId="0" fontId="15" fillId="2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15" fillId="2" borderId="4" xfId="0" applyFont="1" applyFill="1" applyBorder="1" applyAlignment="1">
      <alignment horizontal="left" vertical="center" indent="1"/>
    </xf>
    <xf numFmtId="0" fontId="14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1"/>
    </xf>
    <xf numFmtId="165" fontId="13" fillId="2" borderId="9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indent="1"/>
    </xf>
    <xf numFmtId="0" fontId="12" fillId="0" borderId="1" xfId="0" applyFont="1" applyBorder="1" applyAlignment="1">
      <alignment horizontal="left" vertical="top" wrapText="1" indent="1"/>
    </xf>
    <xf numFmtId="0" fontId="43" fillId="0" borderId="1" xfId="0" applyFont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3"/>
    <xf numFmtId="0" fontId="10" fillId="0" borderId="0" xfId="3" applyAlignment="1">
      <alignment horizontal="center"/>
    </xf>
    <xf numFmtId="0" fontId="45" fillId="12" borderId="1" xfId="3" applyFont="1" applyFill="1" applyBorder="1" applyAlignment="1">
      <alignment horizontal="left" vertical="center" indent="1"/>
    </xf>
    <xf numFmtId="0" fontId="44" fillId="12" borderId="1" xfId="3" applyFont="1" applyFill="1" applyBorder="1" applyAlignment="1">
      <alignment horizontal="left" vertical="center" indent="1"/>
    </xf>
    <xf numFmtId="0" fontId="10" fillId="12" borderId="1" xfId="3" applyFill="1" applyBorder="1" applyAlignment="1">
      <alignment horizontal="center"/>
    </xf>
    <xf numFmtId="0" fontId="21" fillId="0" borderId="0" xfId="3" applyFont="1"/>
    <xf numFmtId="0" fontId="46" fillId="0" borderId="0" xfId="3" applyFont="1"/>
    <xf numFmtId="0" fontId="46" fillId="0" borderId="0" xfId="3" applyFont="1" applyAlignment="1">
      <alignment horizontal="center"/>
    </xf>
    <xf numFmtId="0" fontId="9" fillId="0" borderId="0" xfId="3" applyFont="1"/>
    <xf numFmtId="0" fontId="10" fillId="12" borderId="1" xfId="3" applyFill="1" applyBorder="1"/>
    <xf numFmtId="0" fontId="45" fillId="15" borderId="1" xfId="3" applyFont="1" applyFill="1" applyBorder="1" applyAlignment="1">
      <alignment horizontal="left" vertical="center" indent="1"/>
    </xf>
    <xf numFmtId="0" fontId="44" fillId="15" borderId="1" xfId="3" applyFont="1" applyFill="1" applyBorder="1" applyAlignment="1">
      <alignment horizontal="left" vertical="center" indent="1"/>
    </xf>
    <xf numFmtId="0" fontId="10" fillId="15" borderId="1" xfId="3" applyFill="1" applyBorder="1" applyAlignment="1">
      <alignment horizontal="center"/>
    </xf>
    <xf numFmtId="0" fontId="10" fillId="15" borderId="0" xfId="3" applyFill="1"/>
    <xf numFmtId="0" fontId="8" fillId="0" borderId="1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center" wrapText="1" indent="1"/>
    </xf>
    <xf numFmtId="0" fontId="22" fillId="7" borderId="46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left" vertical="center" wrapText="1" indent="1"/>
    </xf>
    <xf numFmtId="0" fontId="22" fillId="0" borderId="15" xfId="0" applyFont="1" applyBorder="1" applyAlignment="1">
      <alignment horizontal="left" vertical="center" indent="7"/>
    </xf>
    <xf numFmtId="0" fontId="7" fillId="0" borderId="1" xfId="0" applyFont="1" applyBorder="1" applyAlignment="1">
      <alignment horizontal="left" vertical="top" wrapText="1" indent="1"/>
    </xf>
    <xf numFmtId="9" fontId="7" fillId="0" borderId="38" xfId="0" applyNumberFormat="1" applyFont="1" applyBorder="1" applyAlignment="1">
      <alignment horizontal="center" vertical="center" wrapText="1"/>
    </xf>
    <xf numFmtId="9" fontId="22" fillId="0" borderId="15" xfId="0" applyNumberFormat="1" applyFont="1" applyBorder="1" applyAlignment="1">
      <alignment horizontal="left" vertical="center" indent="7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3" applyFont="1"/>
    <xf numFmtId="0" fontId="6" fillId="12" borderId="0" xfId="3" applyFont="1" applyFill="1"/>
    <xf numFmtId="0" fontId="6" fillId="13" borderId="0" xfId="3" applyFont="1" applyFill="1"/>
    <xf numFmtId="0" fontId="6" fillId="4" borderId="0" xfId="3" applyFont="1" applyFill="1"/>
    <xf numFmtId="0" fontId="6" fillId="14" borderId="0" xfId="3" applyFont="1" applyFill="1"/>
    <xf numFmtId="0" fontId="6" fillId="11" borderId="0" xfId="3" applyFont="1" applyFill="1"/>
    <xf numFmtId="0" fontId="6" fillId="17" borderId="0" xfId="3" applyFont="1" applyFill="1"/>
    <xf numFmtId="0" fontId="6" fillId="18" borderId="0" xfId="3" applyFont="1" applyFill="1"/>
    <xf numFmtId="0" fontId="6" fillId="3" borderId="0" xfId="3" applyFont="1" applyFill="1"/>
    <xf numFmtId="0" fontId="6" fillId="19" borderId="0" xfId="3" applyFont="1" applyFill="1"/>
    <xf numFmtId="0" fontId="6" fillId="12" borderId="1" xfId="3" applyFont="1" applyFill="1" applyBorder="1"/>
    <xf numFmtId="0" fontId="6" fillId="15" borderId="1" xfId="3" applyFont="1" applyFill="1" applyBorder="1"/>
    <xf numFmtId="0" fontId="9" fillId="12" borderId="1" xfId="3" applyFont="1" applyFill="1" applyBorder="1"/>
    <xf numFmtId="0" fontId="9" fillId="12" borderId="1" xfId="3" applyFont="1" applyFill="1" applyBorder="1" applyAlignment="1">
      <alignment horizontal="center"/>
    </xf>
    <xf numFmtId="0" fontId="6" fillId="12" borderId="0" xfId="0" applyFont="1" applyFill="1"/>
    <xf numFmtId="0" fontId="6" fillId="12" borderId="1" xfId="3" applyFont="1" applyFill="1" applyBorder="1" applyAlignment="1">
      <alignment horizontal="center"/>
    </xf>
    <xf numFmtId="0" fontId="6" fillId="21" borderId="0" xfId="3" applyFont="1" applyFill="1"/>
    <xf numFmtId="0" fontId="45" fillId="21" borderId="1" xfId="3" applyFont="1" applyFill="1" applyBorder="1" applyAlignment="1">
      <alignment horizontal="left" vertical="center" indent="1"/>
    </xf>
    <xf numFmtId="0" fontId="44" fillId="21" borderId="1" xfId="3" applyFont="1" applyFill="1" applyBorder="1" applyAlignment="1">
      <alignment horizontal="left" vertical="center" indent="1"/>
    </xf>
    <xf numFmtId="0" fontId="6" fillId="21" borderId="1" xfId="3" applyFont="1" applyFill="1" applyBorder="1" applyAlignment="1">
      <alignment horizontal="center"/>
    </xf>
    <xf numFmtId="0" fontId="5" fillId="21" borderId="1" xfId="3" applyFont="1" applyFill="1" applyBorder="1"/>
    <xf numFmtId="0" fontId="5" fillId="11" borderId="1" xfId="3" applyFont="1" applyFill="1" applyBorder="1"/>
    <xf numFmtId="0" fontId="45" fillId="11" borderId="1" xfId="3" applyFont="1" applyFill="1" applyBorder="1" applyAlignment="1">
      <alignment horizontal="left" vertical="center" indent="1"/>
    </xf>
    <xf numFmtId="0" fontId="44" fillId="11" borderId="1" xfId="3" applyFont="1" applyFill="1" applyBorder="1" applyAlignment="1">
      <alignment horizontal="left" vertical="center" indent="1"/>
    </xf>
    <xf numFmtId="0" fontId="6" fillId="11" borderId="1" xfId="3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9" fontId="5" fillId="0" borderId="38" xfId="0" applyNumberFormat="1" applyFont="1" applyBorder="1" applyAlignment="1">
      <alignment horizontal="center" vertical="center" wrapText="1"/>
    </xf>
    <xf numFmtId="0" fontId="43" fillId="12" borderId="1" xfId="3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9" fontId="3" fillId="0" borderId="38" xfId="0" applyNumberFormat="1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31" fillId="0" borderId="49" xfId="0" applyFont="1" applyBorder="1" applyAlignment="1">
      <alignment horizontal="left" vertical="center" indent="1"/>
    </xf>
    <xf numFmtId="0" fontId="31" fillId="0" borderId="50" xfId="0" applyFont="1" applyBorder="1" applyAlignment="1">
      <alignment horizontal="center" vertical="center"/>
    </xf>
    <xf numFmtId="0" fontId="31" fillId="0" borderId="51" xfId="0" applyFont="1" applyBorder="1" applyAlignment="1">
      <alignment horizontal="left" vertical="center" indent="1"/>
    </xf>
    <xf numFmtId="0" fontId="41" fillId="0" borderId="5" xfId="0" applyFont="1" applyBorder="1" applyAlignment="1">
      <alignment horizontal="center" vertical="center"/>
    </xf>
    <xf numFmtId="0" fontId="43" fillId="0" borderId="49" xfId="4" applyFont="1" applyFill="1" applyBorder="1" applyAlignment="1">
      <alignment horizontal="left" vertical="center" indent="1"/>
    </xf>
    <xf numFmtId="0" fontId="41" fillId="0" borderId="49" xfId="0" applyFont="1" applyBorder="1" applyAlignment="1">
      <alignment horizontal="left" vertical="center" indent="1"/>
    </xf>
    <xf numFmtId="0" fontId="41" fillId="0" borderId="50" xfId="0" applyFont="1" applyBorder="1" applyAlignment="1">
      <alignment horizontal="center" vertical="center"/>
    </xf>
    <xf numFmtId="0" fontId="41" fillId="0" borderId="51" xfId="0" applyFont="1" applyBorder="1" applyAlignment="1">
      <alignment horizontal="left" vertical="center" indent="1"/>
    </xf>
    <xf numFmtId="0" fontId="13" fillId="7" borderId="54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33" fillId="7" borderId="12" xfId="0" applyFont="1" applyFill="1" applyBorder="1" applyAlignment="1">
      <alignment horizontal="center" vertical="center" wrapText="1"/>
    </xf>
    <xf numFmtId="164" fontId="33" fillId="7" borderId="12" xfId="1" applyFont="1" applyFill="1" applyBorder="1" applyAlignment="1">
      <alignment horizontal="center" vertical="center" wrapText="1"/>
    </xf>
    <xf numFmtId="10" fontId="33" fillId="7" borderId="55" xfId="0" applyNumberFormat="1" applyFont="1" applyFill="1" applyBorder="1" applyAlignment="1">
      <alignment horizontal="center" vertical="center" wrapText="1"/>
    </xf>
    <xf numFmtId="165" fontId="13" fillId="2" borderId="5" xfId="0" applyNumberFormat="1" applyFont="1" applyFill="1" applyBorder="1" applyAlignment="1">
      <alignment horizontal="center" vertical="center"/>
    </xf>
    <xf numFmtId="10" fontId="20" fillId="0" borderId="56" xfId="0" applyNumberFormat="1" applyFont="1" applyBorder="1" applyAlignment="1">
      <alignment horizontal="center" vertical="center" wrapText="1"/>
    </xf>
    <xf numFmtId="165" fontId="20" fillId="2" borderId="5" xfId="0" applyNumberFormat="1" applyFont="1" applyFill="1" applyBorder="1" applyAlignment="1">
      <alignment horizontal="center" vertical="center"/>
    </xf>
    <xf numFmtId="165" fontId="12" fillId="2" borderId="5" xfId="0" applyNumberFormat="1" applyFont="1" applyFill="1" applyBorder="1" applyAlignment="1">
      <alignment horizontal="center" vertical="center"/>
    </xf>
    <xf numFmtId="165" fontId="20" fillId="0" borderId="5" xfId="0" applyNumberFormat="1" applyFont="1" applyBorder="1" applyAlignment="1">
      <alignment horizontal="left" vertical="top"/>
    </xf>
    <xf numFmtId="10" fontId="20" fillId="5" borderId="49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5" xfId="0" applyFont="1" applyFill="1" applyBorder="1" applyAlignment="1">
      <alignment horizontal="center" vertical="center" wrapText="1"/>
    </xf>
    <xf numFmtId="10" fontId="6" fillId="5" borderId="49" xfId="0" applyNumberFormat="1" applyFont="1" applyFill="1" applyBorder="1" applyAlignment="1" applyProtection="1">
      <alignment horizontal="center" vertical="center" wrapText="1"/>
      <protection locked="0"/>
    </xf>
    <xf numFmtId="166" fontId="33" fillId="6" borderId="57" xfId="1" applyNumberFormat="1" applyFont="1" applyFill="1" applyBorder="1" applyAlignment="1">
      <alignment horizontal="right" vertical="center" indent="1"/>
    </xf>
    <xf numFmtId="10" fontId="22" fillId="0" borderId="58" xfId="0" applyNumberFormat="1" applyFont="1" applyBorder="1" applyAlignment="1">
      <alignment horizontal="left" vertical="center" wrapText="1" indent="3"/>
    </xf>
    <xf numFmtId="0" fontId="0" fillId="0" borderId="59" xfId="0" applyBorder="1" applyAlignment="1">
      <alignment horizontal="left" vertical="center" indent="1"/>
    </xf>
    <xf numFmtId="3" fontId="20" fillId="0" borderId="59" xfId="0" applyNumberFormat="1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3" fontId="20" fillId="0" borderId="60" xfId="0" applyNumberFormat="1" applyFont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0" fontId="49" fillId="0" borderId="38" xfId="0" applyFont="1" applyBorder="1" applyAlignment="1">
      <alignment horizontal="left" vertical="center" wrapText="1" indent="1"/>
    </xf>
    <xf numFmtId="0" fontId="50" fillId="0" borderId="31" xfId="0" applyFont="1" applyBorder="1" applyAlignment="1">
      <alignment horizontal="left" vertical="center" wrapText="1" indent="1"/>
    </xf>
    <xf numFmtId="0" fontId="51" fillId="0" borderId="38" xfId="0" applyFont="1" applyBorder="1" applyAlignment="1">
      <alignment horizontal="left" vertical="center" wrapText="1" indent="1"/>
    </xf>
    <xf numFmtId="0" fontId="22" fillId="0" borderId="11" xfId="0" applyFont="1" applyBorder="1" applyAlignment="1">
      <alignment horizontal="left" vertical="center" indent="7"/>
    </xf>
    <xf numFmtId="0" fontId="22" fillId="0" borderId="12" xfId="0" applyFont="1" applyBorder="1" applyAlignment="1">
      <alignment horizontal="left" vertical="center" indent="7"/>
    </xf>
    <xf numFmtId="0" fontId="34" fillId="0" borderId="44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33" fillId="10" borderId="1" xfId="0" applyFont="1" applyFill="1" applyBorder="1" applyAlignment="1">
      <alignment horizontal="left" vertical="center" indent="1"/>
    </xf>
    <xf numFmtId="0" fontId="33" fillId="10" borderId="44" xfId="0" applyFont="1" applyFill="1" applyBorder="1" applyAlignment="1">
      <alignment horizontal="left" vertical="center" indent="1"/>
    </xf>
    <xf numFmtId="0" fontId="33" fillId="10" borderId="45" xfId="0" applyFont="1" applyFill="1" applyBorder="1" applyAlignment="1">
      <alignment horizontal="left" vertical="center" indent="1"/>
    </xf>
    <xf numFmtId="0" fontId="33" fillId="10" borderId="52" xfId="0" applyFont="1" applyFill="1" applyBorder="1" applyAlignment="1">
      <alignment horizontal="left" vertical="center" indent="1"/>
    </xf>
    <xf numFmtId="0" fontId="33" fillId="10" borderId="53" xfId="0" applyFont="1" applyFill="1" applyBorder="1" applyAlignment="1">
      <alignment horizontal="left" vertical="center" indent="1"/>
    </xf>
    <xf numFmtId="0" fontId="37" fillId="8" borderId="2" xfId="0" applyFont="1" applyFill="1" applyBorder="1" applyAlignment="1">
      <alignment horizontal="center" vertical="center"/>
    </xf>
    <xf numFmtId="0" fontId="37" fillId="8" borderId="6" xfId="0" applyFont="1" applyFill="1" applyBorder="1" applyAlignment="1">
      <alignment horizontal="center" vertical="center"/>
    </xf>
    <xf numFmtId="0" fontId="37" fillId="8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left" vertical="center" indent="2"/>
    </xf>
    <xf numFmtId="0" fontId="36" fillId="2" borderId="6" xfId="0" applyFont="1" applyFill="1" applyBorder="1" applyAlignment="1">
      <alignment horizontal="left" vertical="center" indent="2"/>
    </xf>
    <xf numFmtId="0" fontId="22" fillId="0" borderId="35" xfId="0" applyFont="1" applyBorder="1" applyAlignment="1">
      <alignment horizontal="left" vertical="center" indent="2"/>
    </xf>
    <xf numFmtId="0" fontId="22" fillId="0" borderId="3" xfId="0" applyFont="1" applyBorder="1" applyAlignment="1">
      <alignment horizontal="left" vertical="center" indent="2"/>
    </xf>
    <xf numFmtId="0" fontId="22" fillId="0" borderId="5" xfId="0" applyFont="1" applyBorder="1" applyAlignment="1">
      <alignment horizontal="left" vertical="center" indent="2"/>
    </xf>
    <xf numFmtId="0" fontId="22" fillId="0" borderId="1" xfId="0" applyFont="1" applyBorder="1" applyAlignment="1">
      <alignment horizontal="left" vertical="center" indent="2"/>
    </xf>
    <xf numFmtId="0" fontId="35" fillId="2" borderId="40" xfId="0" applyFont="1" applyFill="1" applyBorder="1" applyAlignment="1">
      <alignment horizontal="center" vertical="center"/>
    </xf>
    <xf numFmtId="0" fontId="35" fillId="2" borderId="41" xfId="0" applyFont="1" applyFill="1" applyBorder="1" applyAlignment="1">
      <alignment horizontal="center" vertical="center"/>
    </xf>
    <xf numFmtId="0" fontId="35" fillId="2" borderId="43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left" vertical="center" indent="9"/>
    </xf>
    <xf numFmtId="0" fontId="22" fillId="0" borderId="25" xfId="0" applyFont="1" applyBorder="1" applyAlignment="1">
      <alignment horizontal="left" vertical="center" indent="9"/>
    </xf>
    <xf numFmtId="0" fontId="22" fillId="7" borderId="24" xfId="0" applyFont="1" applyFill="1" applyBorder="1" applyAlignment="1">
      <alignment horizontal="center" vertical="center"/>
    </xf>
    <xf numFmtId="0" fontId="22" fillId="7" borderId="25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 indent="3"/>
    </xf>
    <xf numFmtId="0" fontId="22" fillId="0" borderId="6" xfId="0" applyFont="1" applyBorder="1" applyAlignment="1">
      <alignment horizontal="left" vertical="center" wrapText="1" indent="3"/>
    </xf>
    <xf numFmtId="0" fontId="22" fillId="0" borderId="7" xfId="0" applyFont="1" applyBorder="1" applyAlignment="1">
      <alignment horizontal="left" vertical="center" wrapText="1" indent="3"/>
    </xf>
    <xf numFmtId="0" fontId="22" fillId="0" borderId="2" xfId="0" applyFont="1" applyBorder="1" applyAlignment="1">
      <alignment horizontal="left" vertical="center" wrapText="1" indent="5"/>
    </xf>
    <xf numFmtId="0" fontId="22" fillId="0" borderId="6" xfId="0" applyFont="1" applyBorder="1" applyAlignment="1">
      <alignment horizontal="left" vertical="center" wrapText="1" indent="5"/>
    </xf>
    <xf numFmtId="0" fontId="22" fillId="0" borderId="7" xfId="0" applyFont="1" applyBorder="1" applyAlignment="1">
      <alignment horizontal="left" vertical="center" wrapText="1" indent="5"/>
    </xf>
    <xf numFmtId="0" fontId="1" fillId="20" borderId="0" xfId="3" applyFont="1" applyFill="1"/>
  </cellXfs>
  <cellStyles count="5">
    <cellStyle name="Čárka" xfId="1" builtinId="3"/>
    <cellStyle name="Normální" xfId="0" builtinId="0"/>
    <cellStyle name="Normální 2" xfId="2" xr:uid="{120C7CFA-432B-4507-86CE-60C39DC50DDD}"/>
    <cellStyle name="Normální 3" xfId="3" xr:uid="{3B5BC142-256D-4882-ADB2-F80005E2761F}"/>
    <cellStyle name="Špatně" xfId="4" builtinId="27"/>
  </cellStyles>
  <dxfs count="0"/>
  <tableStyles count="0" defaultTableStyle="TableStyleMedium2" defaultPivotStyle="PivotStyleMedium9"/>
  <colors>
    <mruColors>
      <color rgb="FFD9AFBF"/>
      <color rgb="FFFFFE82"/>
      <color rgb="FFFAF4A0"/>
      <color rgb="FFFFC000"/>
      <color rgb="FFFF9900"/>
      <color rgb="FF00FF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D70"/>
  <sheetViews>
    <sheetView view="pageBreakPreview" topLeftCell="A12" zoomScale="85" zoomScaleNormal="100" zoomScaleSheetLayoutView="85" workbookViewId="0">
      <selection activeCell="G23" sqref="G23"/>
    </sheetView>
  </sheetViews>
  <sheetFormatPr defaultColWidth="8.85546875" defaultRowHeight="15.75" x14ac:dyDescent="0.25"/>
  <cols>
    <col min="1" max="1" width="4.140625" style="13" customWidth="1"/>
    <col min="2" max="2" width="3.7109375" style="45" customWidth="1"/>
    <col min="3" max="3" width="182.140625" style="40" bestFit="1" customWidth="1"/>
    <col min="4" max="16384" width="8.85546875" style="13"/>
  </cols>
  <sheetData>
    <row r="1" spans="2:4" ht="16.5" thickBot="1" x14ac:dyDescent="0.3"/>
    <row r="2" spans="2:4" x14ac:dyDescent="0.25">
      <c r="B2" s="188" t="s">
        <v>40</v>
      </c>
      <c r="C2" s="189"/>
    </row>
    <row r="3" spans="2:4" ht="16.5" thickBot="1" x14ac:dyDescent="0.3">
      <c r="B3" s="190"/>
      <c r="C3" s="191"/>
    </row>
    <row r="4" spans="2:4" ht="21" customHeight="1" thickBot="1" x14ac:dyDescent="0.3">
      <c r="B4" s="192" t="s">
        <v>41</v>
      </c>
      <c r="C4" s="193"/>
    </row>
    <row r="5" spans="2:4" s="39" customFormat="1" ht="21" customHeight="1" x14ac:dyDescent="0.25">
      <c r="B5" s="195" t="s">
        <v>27</v>
      </c>
      <c r="C5" s="196"/>
    </row>
    <row r="6" spans="2:4" s="39" customFormat="1" ht="21" customHeight="1" x14ac:dyDescent="0.25">
      <c r="B6" s="154">
        <v>1</v>
      </c>
      <c r="C6" s="155" t="s">
        <v>44</v>
      </c>
    </row>
    <row r="7" spans="2:4" s="42" customFormat="1" ht="21" customHeight="1" x14ac:dyDescent="0.25">
      <c r="B7" s="154">
        <v>2</v>
      </c>
      <c r="C7" s="155" t="s">
        <v>63</v>
      </c>
    </row>
    <row r="8" spans="2:4" s="42" customFormat="1" ht="21" customHeight="1" thickBot="1" x14ac:dyDescent="0.3">
      <c r="B8" s="156">
        <v>3</v>
      </c>
      <c r="C8" s="157" t="s">
        <v>68</v>
      </c>
    </row>
    <row r="9" spans="2:4" s="42" customFormat="1" ht="21" customHeight="1" thickBot="1" x14ac:dyDescent="0.3">
      <c r="B9" s="43"/>
      <c r="C9" s="41"/>
    </row>
    <row r="10" spans="2:4" s="42" customFormat="1" ht="21" customHeight="1" x14ac:dyDescent="0.25">
      <c r="B10" s="197" t="s">
        <v>32</v>
      </c>
      <c r="C10" s="198"/>
      <c r="D10" s="65"/>
    </row>
    <row r="11" spans="2:4" s="42" customFormat="1" ht="21" customHeight="1" thickBot="1" x14ac:dyDescent="0.3">
      <c r="B11" s="156">
        <v>1</v>
      </c>
      <c r="C11" s="157" t="s">
        <v>45</v>
      </c>
      <c r="D11" s="65"/>
    </row>
    <row r="12" spans="2:4" s="42" customFormat="1" ht="21" customHeight="1" thickBot="1" x14ac:dyDescent="0.3">
      <c r="B12" s="43"/>
      <c r="C12" s="41"/>
    </row>
    <row r="13" spans="2:4" s="39" customFormat="1" ht="21" customHeight="1" x14ac:dyDescent="0.25">
      <c r="B13" s="197" t="s">
        <v>28</v>
      </c>
      <c r="C13" s="198"/>
    </row>
    <row r="14" spans="2:4" s="42" customFormat="1" ht="21" customHeight="1" x14ac:dyDescent="0.25">
      <c r="B14" s="154">
        <v>1</v>
      </c>
      <c r="C14" s="155" t="s">
        <v>46</v>
      </c>
    </row>
    <row r="15" spans="2:4" s="42" customFormat="1" ht="21" customHeight="1" thickBot="1" x14ac:dyDescent="0.3">
      <c r="B15" s="156">
        <v>2</v>
      </c>
      <c r="C15" s="157" t="s">
        <v>35</v>
      </c>
    </row>
    <row r="16" spans="2:4" s="42" customFormat="1" ht="21" customHeight="1" thickBot="1" x14ac:dyDescent="0.3">
      <c r="B16" s="43"/>
      <c r="C16" s="41"/>
    </row>
    <row r="17" spans="2:4" s="39" customFormat="1" ht="21" customHeight="1" x14ac:dyDescent="0.25">
      <c r="B17" s="197" t="s">
        <v>29</v>
      </c>
      <c r="C17" s="198"/>
    </row>
    <row r="18" spans="2:4" s="42" customFormat="1" ht="21" customHeight="1" x14ac:dyDescent="0.25">
      <c r="B18" s="154">
        <v>1</v>
      </c>
      <c r="C18" s="155" t="s">
        <v>47</v>
      </c>
    </row>
    <row r="19" spans="2:4" s="42" customFormat="1" ht="21" customHeight="1" thickBot="1" x14ac:dyDescent="0.3">
      <c r="B19" s="156">
        <v>2</v>
      </c>
      <c r="C19" s="157" t="s">
        <v>36</v>
      </c>
    </row>
    <row r="20" spans="2:4" s="42" customFormat="1" ht="21" customHeight="1" thickBot="1" x14ac:dyDescent="0.3">
      <c r="B20" s="43"/>
      <c r="C20" s="41"/>
    </row>
    <row r="21" spans="2:4" s="44" customFormat="1" ht="21" customHeight="1" x14ac:dyDescent="0.25">
      <c r="B21" s="197" t="s">
        <v>30</v>
      </c>
      <c r="C21" s="198"/>
    </row>
    <row r="22" spans="2:4" s="42" customFormat="1" ht="21" customHeight="1" x14ac:dyDescent="0.25">
      <c r="B22" s="158">
        <v>1</v>
      </c>
      <c r="C22" s="159" t="s">
        <v>342</v>
      </c>
      <c r="D22" s="65"/>
    </row>
    <row r="23" spans="2:4" s="42" customFormat="1" ht="21" customHeight="1" x14ac:dyDescent="0.25">
      <c r="B23" s="158">
        <v>2</v>
      </c>
      <c r="C23" s="160" t="s">
        <v>48</v>
      </c>
    </row>
    <row r="24" spans="2:4" s="42" customFormat="1" ht="21" customHeight="1" x14ac:dyDescent="0.25">
      <c r="B24" s="158">
        <v>3</v>
      </c>
      <c r="C24" s="160" t="s">
        <v>49</v>
      </c>
    </row>
    <row r="25" spans="2:4" s="42" customFormat="1" ht="21" customHeight="1" x14ac:dyDescent="0.25">
      <c r="B25" s="158">
        <v>4</v>
      </c>
      <c r="C25" s="160" t="s">
        <v>54</v>
      </c>
      <c r="D25" s="65"/>
    </row>
    <row r="26" spans="2:4" s="42" customFormat="1" ht="21" customHeight="1" x14ac:dyDescent="0.25">
      <c r="B26" s="158">
        <v>5</v>
      </c>
      <c r="C26" s="160" t="s">
        <v>56</v>
      </c>
      <c r="D26" s="65"/>
    </row>
    <row r="27" spans="2:4" s="42" customFormat="1" ht="21" customHeight="1" x14ac:dyDescent="0.25">
      <c r="B27" s="158">
        <v>6</v>
      </c>
      <c r="C27" s="160" t="s">
        <v>52</v>
      </c>
      <c r="D27" s="65"/>
    </row>
    <row r="28" spans="2:4" s="42" customFormat="1" ht="21" customHeight="1" x14ac:dyDescent="0.25">
      <c r="B28" s="158">
        <v>7</v>
      </c>
      <c r="C28" s="160" t="s">
        <v>53</v>
      </c>
      <c r="D28" s="65"/>
    </row>
    <row r="29" spans="2:4" s="42" customFormat="1" ht="21" customHeight="1" thickBot="1" x14ac:dyDescent="0.3">
      <c r="B29" s="161">
        <v>8</v>
      </c>
      <c r="C29" s="162" t="s">
        <v>57</v>
      </c>
    </row>
    <row r="30" spans="2:4" s="42" customFormat="1" ht="21" customHeight="1" thickBot="1" x14ac:dyDescent="0.3">
      <c r="B30" s="83"/>
      <c r="C30" s="84"/>
    </row>
    <row r="31" spans="2:4" s="44" customFormat="1" ht="21" customHeight="1" x14ac:dyDescent="0.25">
      <c r="B31" s="197" t="s">
        <v>31</v>
      </c>
      <c r="C31" s="198"/>
    </row>
    <row r="32" spans="2:4" s="42" customFormat="1" ht="21" customHeight="1" x14ac:dyDescent="0.25">
      <c r="B32" s="158">
        <v>1</v>
      </c>
      <c r="C32" s="160" t="s">
        <v>343</v>
      </c>
      <c r="D32" s="65"/>
    </row>
    <row r="33" spans="2:4" s="42" customFormat="1" ht="21" customHeight="1" x14ac:dyDescent="0.25">
      <c r="B33" s="158">
        <v>2</v>
      </c>
      <c r="C33" s="160" t="s">
        <v>60</v>
      </c>
      <c r="D33" s="65"/>
    </row>
    <row r="34" spans="2:4" s="42" customFormat="1" ht="21" customHeight="1" x14ac:dyDescent="0.25">
      <c r="B34" s="158">
        <v>3</v>
      </c>
      <c r="C34" s="160" t="s">
        <v>61</v>
      </c>
      <c r="D34" s="65"/>
    </row>
    <row r="35" spans="2:4" s="42" customFormat="1" ht="21" customHeight="1" thickBot="1" x14ac:dyDescent="0.3">
      <c r="B35" s="156">
        <v>4</v>
      </c>
      <c r="C35" s="157" t="s">
        <v>37</v>
      </c>
    </row>
    <row r="36" spans="2:4" s="42" customFormat="1" ht="21" customHeight="1" x14ac:dyDescent="0.25">
      <c r="B36" s="43"/>
      <c r="C36" s="41"/>
    </row>
    <row r="37" spans="2:4" s="42" customFormat="1" ht="21" customHeight="1" x14ac:dyDescent="0.25">
      <c r="B37" s="194"/>
      <c r="C37" s="194"/>
    </row>
    <row r="38" spans="2:4" s="42" customFormat="1" ht="21" customHeight="1" x14ac:dyDescent="0.25">
      <c r="B38" s="68"/>
      <c r="C38" s="69"/>
    </row>
    <row r="39" spans="2:4" s="42" customFormat="1" ht="21" customHeight="1" x14ac:dyDescent="0.25">
      <c r="B39" s="68"/>
      <c r="C39" s="69"/>
    </row>
    <row r="40" spans="2:4" x14ac:dyDescent="0.25">
      <c r="B40" s="70"/>
      <c r="C40" s="71"/>
    </row>
    <row r="41" spans="2:4" x14ac:dyDescent="0.25">
      <c r="B41" s="70"/>
      <c r="C41" s="71"/>
    </row>
    <row r="42" spans="2:4" x14ac:dyDescent="0.25">
      <c r="B42" s="70"/>
      <c r="C42" s="71"/>
    </row>
    <row r="43" spans="2:4" x14ac:dyDescent="0.25">
      <c r="B43" s="70"/>
      <c r="C43" s="71"/>
    </row>
    <row r="44" spans="2:4" x14ac:dyDescent="0.25">
      <c r="B44" s="70"/>
      <c r="C44" s="71"/>
    </row>
    <row r="45" spans="2:4" x14ac:dyDescent="0.25">
      <c r="B45" s="70"/>
      <c r="C45" s="71"/>
    </row>
    <row r="46" spans="2:4" x14ac:dyDescent="0.25">
      <c r="B46" s="70"/>
      <c r="C46" s="71"/>
    </row>
    <row r="47" spans="2:4" x14ac:dyDescent="0.25">
      <c r="B47" s="70"/>
      <c r="C47" s="71"/>
    </row>
    <row r="48" spans="2:4" x14ac:dyDescent="0.25">
      <c r="B48" s="70"/>
      <c r="C48" s="71"/>
    </row>
    <row r="49" spans="2:3" x14ac:dyDescent="0.25">
      <c r="B49" s="70"/>
      <c r="C49" s="71"/>
    </row>
    <row r="50" spans="2:3" x14ac:dyDescent="0.25">
      <c r="B50" s="70"/>
      <c r="C50" s="71"/>
    </row>
    <row r="51" spans="2:3" x14ac:dyDescent="0.25">
      <c r="B51" s="70"/>
      <c r="C51" s="71"/>
    </row>
    <row r="52" spans="2:3" x14ac:dyDescent="0.25">
      <c r="B52" s="70"/>
      <c r="C52" s="71"/>
    </row>
    <row r="53" spans="2:3" x14ac:dyDescent="0.25">
      <c r="B53" s="70"/>
      <c r="C53" s="71"/>
    </row>
    <row r="54" spans="2:3" x14ac:dyDescent="0.25">
      <c r="B54" s="70"/>
      <c r="C54" s="71"/>
    </row>
    <row r="55" spans="2:3" x14ac:dyDescent="0.25">
      <c r="B55" s="70"/>
      <c r="C55" s="71"/>
    </row>
    <row r="56" spans="2:3" x14ac:dyDescent="0.25">
      <c r="B56" s="70"/>
      <c r="C56" s="71"/>
    </row>
    <row r="57" spans="2:3" x14ac:dyDescent="0.25">
      <c r="B57" s="70"/>
      <c r="C57" s="71"/>
    </row>
    <row r="58" spans="2:3" x14ac:dyDescent="0.25">
      <c r="B58" s="70"/>
      <c r="C58" s="71"/>
    </row>
    <row r="59" spans="2:3" x14ac:dyDescent="0.25">
      <c r="B59" s="70"/>
      <c r="C59" s="71"/>
    </row>
    <row r="60" spans="2:3" x14ac:dyDescent="0.25">
      <c r="B60" s="70"/>
      <c r="C60" s="71"/>
    </row>
    <row r="61" spans="2:3" x14ac:dyDescent="0.25">
      <c r="B61" s="70"/>
      <c r="C61" s="71"/>
    </row>
    <row r="62" spans="2:3" x14ac:dyDescent="0.25">
      <c r="B62" s="70"/>
      <c r="C62" s="71"/>
    </row>
    <row r="63" spans="2:3" x14ac:dyDescent="0.25">
      <c r="B63" s="70"/>
      <c r="C63" s="71"/>
    </row>
    <row r="64" spans="2:3" x14ac:dyDescent="0.25">
      <c r="B64" s="70"/>
      <c r="C64" s="71"/>
    </row>
    <row r="65" spans="2:3" x14ac:dyDescent="0.25">
      <c r="B65" s="70"/>
      <c r="C65" s="71"/>
    </row>
    <row r="66" spans="2:3" x14ac:dyDescent="0.25">
      <c r="B66" s="70"/>
      <c r="C66" s="71"/>
    </row>
    <row r="67" spans="2:3" x14ac:dyDescent="0.25">
      <c r="B67" s="70"/>
      <c r="C67" s="71"/>
    </row>
    <row r="68" spans="2:3" x14ac:dyDescent="0.25">
      <c r="B68" s="70"/>
      <c r="C68" s="71"/>
    </row>
    <row r="69" spans="2:3" x14ac:dyDescent="0.25">
      <c r="B69" s="70"/>
      <c r="C69" s="71"/>
    </row>
    <row r="70" spans="2:3" x14ac:dyDescent="0.25">
      <c r="B70" s="72"/>
      <c r="C70" s="73"/>
    </row>
  </sheetData>
  <mergeCells count="9">
    <mergeCell ref="B2:C3"/>
    <mergeCell ref="B4:C4"/>
    <mergeCell ref="B37:C37"/>
    <mergeCell ref="B5:C5"/>
    <mergeCell ref="B13:C13"/>
    <mergeCell ref="B17:C17"/>
    <mergeCell ref="B21:C21"/>
    <mergeCell ref="B31:C31"/>
    <mergeCell ref="B10:C10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  <pageSetUpPr fitToPage="1"/>
  </sheetPr>
  <dimension ref="A1:V45"/>
  <sheetViews>
    <sheetView view="pageBreakPreview" zoomScaleNormal="100" zoomScaleSheetLayoutView="100" workbookViewId="0">
      <selection activeCell="F6" sqref="F6:F10"/>
    </sheetView>
  </sheetViews>
  <sheetFormatPr defaultColWidth="9.140625" defaultRowHeight="12.75" x14ac:dyDescent="0.2"/>
  <cols>
    <col min="1" max="1" width="13.85546875" style="9" customWidth="1"/>
    <col min="2" max="2" width="11.5703125" style="9" customWidth="1"/>
    <col min="3" max="3" width="20.85546875" style="9" customWidth="1"/>
    <col min="4" max="4" width="12.85546875" style="9" customWidth="1"/>
    <col min="5" max="5" width="41.85546875" style="9" customWidth="1"/>
    <col min="6" max="6" width="30.42578125" style="9" customWidth="1"/>
    <col min="7" max="7" width="22.7109375" style="9" customWidth="1"/>
    <col min="8" max="8" width="37.7109375" style="9" customWidth="1"/>
    <col min="9" max="11" width="11.85546875" style="9" customWidth="1"/>
    <col min="12" max="16384" width="9.140625" style="9"/>
  </cols>
  <sheetData>
    <row r="1" spans="1:22" ht="31.7" customHeight="1" thickBot="1" x14ac:dyDescent="0.25">
      <c r="A1" s="199" t="s">
        <v>64</v>
      </c>
      <c r="B1" s="200"/>
      <c r="C1" s="200"/>
      <c r="D1" s="200"/>
      <c r="E1" s="200"/>
      <c r="F1" s="200"/>
      <c r="G1" s="200"/>
      <c r="H1" s="201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6.6" customHeight="1" thickBo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s="47" customFormat="1" ht="42.6" customHeight="1" x14ac:dyDescent="0.25">
      <c r="A5" s="208"/>
      <c r="B5" s="209"/>
      <c r="C5" s="209"/>
      <c r="D5" s="209"/>
      <c r="E5" s="210"/>
      <c r="F5" s="74" t="s">
        <v>55</v>
      </c>
      <c r="G5" s="75" t="s">
        <v>38</v>
      </c>
      <c r="H5" s="75" t="s">
        <v>39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customFormat="1" ht="42.6" customHeight="1" x14ac:dyDescent="0.25">
      <c r="A6" s="206" t="s">
        <v>65</v>
      </c>
      <c r="B6" s="207"/>
      <c r="C6" s="207"/>
      <c r="D6" s="207"/>
      <c r="E6" s="207"/>
      <c r="F6" s="50"/>
      <c r="G6" s="53"/>
      <c r="H6" s="49">
        <f>F6+(F6*G6/100)</f>
        <v>0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7" customFormat="1" ht="42.6" customHeight="1" x14ac:dyDescent="0.25">
      <c r="A7" s="206" t="s">
        <v>12</v>
      </c>
      <c r="B7" s="207"/>
      <c r="C7" s="207"/>
      <c r="D7" s="207"/>
      <c r="E7" s="207"/>
      <c r="F7" s="50"/>
      <c r="G7" s="53"/>
      <c r="H7" s="49">
        <f t="shared" ref="H7:H8" si="0">F7+(F7*G7/100)</f>
        <v>0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s="7" customFormat="1" ht="42.6" customHeight="1" x14ac:dyDescent="0.25">
      <c r="A8" s="206" t="s">
        <v>19</v>
      </c>
      <c r="B8" s="207"/>
      <c r="C8" s="207"/>
      <c r="D8" s="207"/>
      <c r="E8" s="207"/>
      <c r="F8" s="50"/>
      <c r="G8" s="53"/>
      <c r="H8" s="49">
        <f t="shared" si="0"/>
        <v>0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s="7" customFormat="1" ht="42.6" customHeight="1" thickBot="1" x14ac:dyDescent="0.3">
      <c r="A9" s="204" t="s">
        <v>6</v>
      </c>
      <c r="B9" s="205"/>
      <c r="C9" s="205"/>
      <c r="D9" s="205"/>
      <c r="E9" s="205"/>
      <c r="F9" s="50"/>
      <c r="G9" s="54"/>
      <c r="H9" s="49">
        <f>F9+(F9*G9/100)</f>
        <v>0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s="7" customFormat="1" ht="42.6" customHeight="1" thickBot="1" x14ac:dyDescent="0.3">
      <c r="A10" s="202" t="s">
        <v>42</v>
      </c>
      <c r="B10" s="203"/>
      <c r="C10" s="203"/>
      <c r="D10" s="203"/>
      <c r="E10" s="203"/>
      <c r="F10" s="48"/>
      <c r="G10" s="51"/>
      <c r="H10" s="52">
        <f>SUM(H6:H9)</f>
        <v>0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customFormat="1" ht="18.75" customHeight="1" x14ac:dyDescent="0.25">
      <c r="A11" s="27"/>
      <c r="B11" s="27"/>
      <c r="C11" s="27"/>
      <c r="D11" s="27"/>
      <c r="E11" s="27"/>
      <c r="F11" s="28" t="s">
        <v>346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customFormat="1" ht="18.75" customHeight="1" x14ac:dyDescent="0.25">
      <c r="A12" s="27"/>
      <c r="B12" s="27"/>
      <c r="C12" s="27"/>
      <c r="D12" s="27"/>
      <c r="E12" s="27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customFormat="1" ht="18.75" customHeight="1" x14ac:dyDescent="0.25">
      <c r="A13" s="27"/>
      <c r="B13" s="27"/>
      <c r="C13" s="27"/>
      <c r="D13" s="27"/>
      <c r="E13" s="27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customFormat="1" ht="18.75" customHeight="1" x14ac:dyDescent="0.25">
      <c r="A14" s="27"/>
      <c r="B14" s="27"/>
      <c r="C14" s="27"/>
      <c r="D14" s="27"/>
      <c r="E14" s="27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customFormat="1" ht="18.75" customHeight="1" x14ac:dyDescent="0.25">
      <c r="A15" s="27"/>
      <c r="B15" s="27"/>
      <c r="C15" s="27"/>
      <c r="D15" s="27"/>
      <c r="E15" s="27"/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customFormat="1" ht="18.75" customHeight="1" x14ac:dyDescent="0.25">
      <c r="A16" s="27"/>
      <c r="B16" s="27"/>
      <c r="C16" s="27"/>
      <c r="D16" s="27"/>
      <c r="E16" s="27"/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customFormat="1" ht="18.75" customHeight="1" x14ac:dyDescent="0.25">
      <c r="A17" s="27"/>
      <c r="B17" s="27"/>
      <c r="C17" s="27"/>
      <c r="D17" s="27"/>
      <c r="E17" s="27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customFormat="1" ht="18.75" customHeight="1" x14ac:dyDescent="0.25">
      <c r="A18" s="27"/>
      <c r="B18" s="27"/>
      <c r="C18" s="27"/>
      <c r="D18" s="27"/>
      <c r="E18" s="27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customFormat="1" ht="18.75" customHeight="1" x14ac:dyDescent="0.25">
      <c r="A19" s="27"/>
      <c r="B19" s="27"/>
      <c r="C19" s="27"/>
      <c r="D19" s="27"/>
      <c r="E19" s="27"/>
      <c r="F19" s="28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customFormat="1" ht="18.75" customHeight="1" x14ac:dyDescent="0.25">
      <c r="A20" s="27"/>
      <c r="B20" s="27"/>
      <c r="C20" s="27"/>
      <c r="D20" s="27"/>
      <c r="E20" s="27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customFormat="1" ht="18.75" customHeight="1" x14ac:dyDescent="0.25">
      <c r="A21" s="27"/>
      <c r="B21" s="27"/>
      <c r="C21" s="27"/>
      <c r="D21" s="27"/>
      <c r="E21" s="27"/>
      <c r="F21" s="28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customFormat="1" ht="18.75" customHeight="1" x14ac:dyDescent="0.25">
      <c r="A22" s="27"/>
      <c r="B22" s="27"/>
      <c r="C22" s="27"/>
      <c r="D22" s="27"/>
      <c r="E22" s="27"/>
      <c r="F22" s="28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customFormat="1" ht="18.75" customHeight="1" x14ac:dyDescent="0.25">
      <c r="A23" s="27"/>
      <c r="B23" s="27"/>
      <c r="C23" s="27"/>
      <c r="D23" s="27"/>
      <c r="E23" s="27"/>
      <c r="F23" s="28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customFormat="1" ht="18.75" customHeight="1" x14ac:dyDescent="0.25">
      <c r="A24" s="27"/>
      <c r="B24" s="27"/>
      <c r="C24" s="27"/>
      <c r="D24" s="27"/>
      <c r="E24" s="27"/>
      <c r="F24" s="28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customFormat="1" ht="18.75" customHeight="1" x14ac:dyDescent="0.25">
      <c r="A25" s="27"/>
      <c r="B25" s="27"/>
      <c r="C25" s="27"/>
      <c r="D25" s="27"/>
      <c r="E25" s="27"/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customFormat="1" ht="18.75" customHeight="1" x14ac:dyDescent="0.25">
      <c r="A26" s="27"/>
      <c r="B26" s="27"/>
      <c r="C26" s="27"/>
      <c r="D26" s="27"/>
      <c r="E26" s="27"/>
      <c r="F26" s="28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customFormat="1" ht="18.75" customHeight="1" x14ac:dyDescent="0.25">
      <c r="A27" s="27"/>
      <c r="B27" s="27"/>
      <c r="C27" s="27"/>
      <c r="D27" s="27"/>
      <c r="E27" s="27"/>
      <c r="F27" s="28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customFormat="1" ht="18.75" customHeight="1" x14ac:dyDescent="0.25">
      <c r="A28" s="27"/>
      <c r="B28" s="27"/>
      <c r="C28" s="27"/>
      <c r="D28" s="27"/>
      <c r="E28" s="27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customFormat="1" ht="18.75" customHeight="1" x14ac:dyDescent="0.25">
      <c r="A29" s="27"/>
      <c r="B29" s="27"/>
      <c r="C29" s="27"/>
      <c r="D29" s="27"/>
      <c r="E29" s="27"/>
      <c r="F29" s="28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customFormat="1" ht="18.75" customHeight="1" x14ac:dyDescent="0.25">
      <c r="A30" s="27"/>
      <c r="B30" s="27"/>
      <c r="C30" s="27"/>
      <c r="D30" s="27"/>
      <c r="E30" s="27"/>
      <c r="F30" s="28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customFormat="1" ht="18.75" customHeight="1" x14ac:dyDescent="0.25">
      <c r="A31" s="27"/>
      <c r="B31" s="27"/>
      <c r="C31" s="27"/>
      <c r="D31" s="27"/>
      <c r="E31" s="27"/>
      <c r="F31" s="28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customFormat="1" ht="18.75" customHeight="1" x14ac:dyDescent="0.25">
      <c r="A32" s="27"/>
      <c r="B32" s="27"/>
      <c r="C32" s="27"/>
      <c r="D32" s="27"/>
      <c r="E32" s="27"/>
      <c r="F32" s="28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customFormat="1" ht="18.75" customHeight="1" x14ac:dyDescent="0.25">
      <c r="A33" s="27"/>
      <c r="B33" s="27"/>
      <c r="C33" s="27"/>
      <c r="D33" s="27"/>
      <c r="E33" s="27"/>
      <c r="F33" s="28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customFormat="1" ht="18.75" customHeight="1" x14ac:dyDescent="0.25">
      <c r="A34" s="27"/>
      <c r="B34" s="27"/>
      <c r="C34" s="27"/>
      <c r="D34" s="27"/>
      <c r="E34" s="27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customFormat="1" ht="18.75" customHeight="1" x14ac:dyDescent="0.25">
      <c r="A35" s="27"/>
      <c r="B35" s="27"/>
      <c r="C35" s="27"/>
      <c r="D35" s="27"/>
      <c r="E35" s="27"/>
      <c r="F35" s="28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2" customFormat="1" ht="18.75" customHeight="1" x14ac:dyDescent="0.25">
      <c r="A36" s="27"/>
      <c r="B36" s="27"/>
      <c r="C36" s="27"/>
      <c r="D36" s="27"/>
      <c r="E36" s="27"/>
      <c r="F36" s="2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spans="1:22" customFormat="1" ht="18.75" customHeight="1" x14ac:dyDescent="0.25">
      <c r="A37" s="27"/>
      <c r="B37" s="27"/>
      <c r="C37" s="27"/>
      <c r="D37" s="27"/>
      <c r="E37" s="27"/>
      <c r="F37" s="28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customFormat="1" ht="18.75" customHeight="1" x14ac:dyDescent="0.25">
      <c r="A38" s="27"/>
      <c r="B38" s="27"/>
      <c r="C38" s="27"/>
      <c r="D38" s="27"/>
      <c r="E38" s="27"/>
      <c r="F38" s="28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spans="1:22" customFormat="1" ht="18.75" customHeight="1" x14ac:dyDescent="0.25">
      <c r="A39" s="27"/>
      <c r="B39" s="27"/>
      <c r="C39" s="27"/>
      <c r="D39" s="27"/>
      <c r="E39" s="27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</row>
    <row r="40" spans="1:22" customFormat="1" ht="18.75" customHeight="1" x14ac:dyDescent="0.25">
      <c r="A40" s="27"/>
      <c r="B40" s="27"/>
      <c r="C40" s="27"/>
      <c r="D40" s="27"/>
      <c r="E40" s="27"/>
      <c r="F40" s="28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2" customFormat="1" ht="18.75" customHeight="1" x14ac:dyDescent="0.25">
      <c r="A41" s="27"/>
      <c r="B41" s="27"/>
      <c r="C41" s="27"/>
      <c r="D41" s="27"/>
      <c r="E41" s="27"/>
      <c r="F41" s="28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customFormat="1" ht="18.75" customHeight="1" x14ac:dyDescent="0.25">
      <c r="A42" s="27"/>
      <c r="B42" s="27"/>
      <c r="C42" s="27"/>
      <c r="D42" s="27"/>
      <c r="E42" s="27"/>
      <c r="F42" s="28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 customFormat="1" ht="18.75" customHeight="1" x14ac:dyDescent="0.25">
      <c r="A43" s="27"/>
      <c r="B43" s="27"/>
      <c r="C43" s="27"/>
      <c r="D43" s="27"/>
      <c r="E43" s="27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</row>
    <row r="44" spans="1:22" customFormat="1" ht="18.75" customHeight="1" x14ac:dyDescent="0.25">
      <c r="A44" s="27"/>
      <c r="B44" s="27"/>
      <c r="C44" s="27"/>
      <c r="D44" s="27"/>
      <c r="E44" s="27"/>
      <c r="F44" s="28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</row>
    <row r="45" spans="1:22" customFormat="1" ht="18.75" customHeight="1" x14ac:dyDescent="0.25">
      <c r="A45" s="27"/>
      <c r="B45" s="27"/>
      <c r="C45" s="27"/>
      <c r="D45" s="27"/>
      <c r="E45" s="27"/>
      <c r="F45" s="28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</row>
  </sheetData>
  <mergeCells count="7">
    <mergeCell ref="A1:H1"/>
    <mergeCell ref="A10:E10"/>
    <mergeCell ref="A9:E9"/>
    <mergeCell ref="A8:E8"/>
    <mergeCell ref="A6:E6"/>
    <mergeCell ref="A7:E7"/>
    <mergeCell ref="A5:E5"/>
  </mergeCells>
  <printOptions horizontalCentered="1" verticalCentered="1"/>
  <pageMargins left="0.27559055118110237" right="0.31496062992125984" top="0.70866141732283472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61D3-CFF4-4363-89DE-EEF208F84C52}">
  <sheetPr>
    <tabColor rgb="FFFF0000"/>
    <pageSetUpPr fitToPage="1"/>
  </sheetPr>
  <dimension ref="A1:H20"/>
  <sheetViews>
    <sheetView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8.7109375" bestFit="1" customWidth="1"/>
    <col min="2" max="2" width="49.5703125" customWidth="1"/>
    <col min="3" max="3" width="4.140625" customWidth="1"/>
    <col min="4" max="4" width="102.42578125" customWidth="1"/>
    <col min="5" max="6" width="30.85546875" customWidth="1"/>
    <col min="7" max="7" width="33.140625" style="10" customWidth="1"/>
    <col min="8" max="8" width="9.140625" customWidth="1"/>
  </cols>
  <sheetData>
    <row r="1" spans="1:8" s="2" customFormat="1" ht="57.75" thickTop="1" thickBot="1" x14ac:dyDescent="0.35">
      <c r="A1" s="22"/>
      <c r="B1" s="23" t="s">
        <v>11</v>
      </c>
      <c r="C1" s="23"/>
      <c r="D1" s="23" t="s">
        <v>7</v>
      </c>
      <c r="E1" s="113" t="s">
        <v>168</v>
      </c>
      <c r="F1" s="113" t="s">
        <v>350</v>
      </c>
      <c r="G1" s="66" t="s">
        <v>33</v>
      </c>
      <c r="H1" s="14"/>
    </row>
    <row r="2" spans="1:8" ht="26.25" thickTop="1" x14ac:dyDescent="0.25">
      <c r="A2" s="21" t="s">
        <v>0</v>
      </c>
      <c r="B2" s="15" t="s">
        <v>317</v>
      </c>
      <c r="C2" s="3"/>
      <c r="D2" s="150" t="s">
        <v>338</v>
      </c>
      <c r="E2" s="183" t="s">
        <v>353</v>
      </c>
      <c r="F2" s="117">
        <v>0.05</v>
      </c>
      <c r="G2" s="55"/>
    </row>
    <row r="3" spans="1:8" ht="25.5" x14ac:dyDescent="0.25">
      <c r="A3" s="16" t="s">
        <v>1</v>
      </c>
      <c r="B3" s="15" t="s">
        <v>330</v>
      </c>
      <c r="C3" s="3"/>
      <c r="D3" s="150" t="s">
        <v>339</v>
      </c>
      <c r="E3" s="183" t="s">
        <v>353</v>
      </c>
      <c r="F3" s="117">
        <v>0.05</v>
      </c>
      <c r="G3" s="55"/>
    </row>
    <row r="4" spans="1:8" ht="25.5" x14ac:dyDescent="0.25">
      <c r="A4" s="16" t="s">
        <v>2</v>
      </c>
      <c r="B4" s="15" t="s">
        <v>331</v>
      </c>
      <c r="C4" s="3"/>
      <c r="D4" s="150" t="s">
        <v>326</v>
      </c>
      <c r="E4" s="183" t="s">
        <v>353</v>
      </c>
      <c r="F4" s="117">
        <v>0.05</v>
      </c>
      <c r="G4" s="55"/>
    </row>
    <row r="5" spans="1:8" ht="30" x14ac:dyDescent="0.25">
      <c r="A5" s="16" t="s">
        <v>3</v>
      </c>
      <c r="B5" s="15" t="s">
        <v>332</v>
      </c>
      <c r="C5" s="3"/>
      <c r="D5" s="150" t="s">
        <v>328</v>
      </c>
      <c r="E5" s="183" t="s">
        <v>354</v>
      </c>
      <c r="F5" s="117">
        <v>0.05</v>
      </c>
      <c r="G5" s="55"/>
    </row>
    <row r="6" spans="1:8" ht="25.5" x14ac:dyDescent="0.25">
      <c r="A6" s="16" t="s">
        <v>4</v>
      </c>
      <c r="B6" s="15" t="s">
        <v>333</v>
      </c>
      <c r="C6" s="3"/>
      <c r="D6" s="150" t="s">
        <v>329</v>
      </c>
      <c r="E6" s="183" t="s">
        <v>355</v>
      </c>
      <c r="F6" s="117">
        <v>0.05</v>
      </c>
      <c r="G6" s="55"/>
    </row>
    <row r="7" spans="1:8" ht="24" x14ac:dyDescent="0.25">
      <c r="A7" s="16" t="s">
        <v>5</v>
      </c>
      <c r="B7" s="15" t="s">
        <v>334</v>
      </c>
      <c r="C7" s="3"/>
      <c r="D7" s="150" t="s">
        <v>327</v>
      </c>
      <c r="E7" s="185" t="s">
        <v>356</v>
      </c>
      <c r="F7" s="117">
        <v>0.1</v>
      </c>
      <c r="G7" s="55"/>
    </row>
    <row r="8" spans="1:8" ht="24" x14ac:dyDescent="0.25">
      <c r="A8" s="16" t="s">
        <v>172</v>
      </c>
      <c r="B8" s="15" t="s">
        <v>335</v>
      </c>
      <c r="C8" s="3"/>
      <c r="D8" s="150" t="s">
        <v>324</v>
      </c>
      <c r="E8" s="185" t="s">
        <v>357</v>
      </c>
      <c r="F8" s="117">
        <v>0.05</v>
      </c>
      <c r="G8" s="55"/>
    </row>
    <row r="9" spans="1:8" ht="24" x14ac:dyDescent="0.25">
      <c r="A9" s="16" t="s">
        <v>173</v>
      </c>
      <c r="B9" s="15" t="s">
        <v>336</v>
      </c>
      <c r="C9" s="3"/>
      <c r="D9" s="150" t="s">
        <v>325</v>
      </c>
      <c r="E9" s="185" t="s">
        <v>358</v>
      </c>
      <c r="F9" s="117">
        <v>0.05</v>
      </c>
      <c r="G9" s="55"/>
    </row>
    <row r="10" spans="1:8" ht="24" x14ac:dyDescent="0.25">
      <c r="A10" s="16" t="s">
        <v>174</v>
      </c>
      <c r="B10" s="15" t="s">
        <v>318</v>
      </c>
      <c r="C10" s="3"/>
      <c r="D10" s="112" t="s">
        <v>167</v>
      </c>
      <c r="E10" s="185" t="s">
        <v>357</v>
      </c>
      <c r="F10" s="117">
        <v>0.05</v>
      </c>
      <c r="G10" s="56"/>
    </row>
    <row r="11" spans="1:8" ht="24" x14ac:dyDescent="0.25">
      <c r="A11" s="16" t="s">
        <v>175</v>
      </c>
      <c r="B11" s="15" t="s">
        <v>337</v>
      </c>
      <c r="C11" s="3"/>
      <c r="D11" s="112" t="s">
        <v>165</v>
      </c>
      <c r="E11" s="185" t="s">
        <v>359</v>
      </c>
      <c r="F11" s="117">
        <v>0.1</v>
      </c>
      <c r="G11" s="56"/>
    </row>
    <row r="12" spans="1:8" ht="24" x14ac:dyDescent="0.25">
      <c r="A12" s="16" t="s">
        <v>24</v>
      </c>
      <c r="B12" s="15" t="s">
        <v>316</v>
      </c>
      <c r="C12" s="3"/>
      <c r="D12" s="112" t="s">
        <v>164</v>
      </c>
      <c r="E12" s="185" t="s">
        <v>360</v>
      </c>
      <c r="F12" s="117">
        <v>0.15</v>
      </c>
      <c r="G12" s="56"/>
    </row>
    <row r="13" spans="1:8" ht="31.5" x14ac:dyDescent="0.25">
      <c r="A13" s="16" t="s">
        <v>25</v>
      </c>
      <c r="B13" s="15" t="s">
        <v>10</v>
      </c>
      <c r="C13" s="151"/>
      <c r="D13" s="152" t="s">
        <v>166</v>
      </c>
      <c r="E13" s="184" t="s">
        <v>353</v>
      </c>
      <c r="F13" s="153">
        <v>0.05</v>
      </c>
      <c r="G13" s="56"/>
    </row>
    <row r="14" spans="1:8" ht="30" x14ac:dyDescent="0.25">
      <c r="A14" s="16" t="s">
        <v>26</v>
      </c>
      <c r="B14" s="15" t="s">
        <v>43</v>
      </c>
      <c r="C14" s="146"/>
      <c r="D14" s="147" t="s">
        <v>8</v>
      </c>
      <c r="E14" s="184" t="s">
        <v>169</v>
      </c>
      <c r="F14" s="148">
        <v>0.05</v>
      </c>
      <c r="G14" s="56"/>
    </row>
    <row r="15" spans="1:8" ht="60" x14ac:dyDescent="0.25">
      <c r="A15" s="16" t="s">
        <v>314</v>
      </c>
      <c r="B15" s="15" t="s">
        <v>341</v>
      </c>
      <c r="C15" s="3"/>
      <c r="D15" s="86" t="s">
        <v>66</v>
      </c>
      <c r="E15" s="184" t="s">
        <v>169</v>
      </c>
      <c r="F15" s="117">
        <v>0.05</v>
      </c>
      <c r="G15" s="56"/>
    </row>
    <row r="16" spans="1:8" ht="45" x14ac:dyDescent="0.25">
      <c r="A16" s="16" t="s">
        <v>315</v>
      </c>
      <c r="B16" s="15" t="s">
        <v>9</v>
      </c>
      <c r="C16" s="3"/>
      <c r="D16" s="87" t="s">
        <v>69</v>
      </c>
      <c r="E16" s="184" t="s">
        <v>169</v>
      </c>
      <c r="F16" s="117">
        <v>0.05</v>
      </c>
      <c r="G16" s="56"/>
    </row>
    <row r="17" spans="1:7" ht="30" x14ac:dyDescent="0.25">
      <c r="A17" s="16" t="s">
        <v>344</v>
      </c>
      <c r="B17" s="15" t="s">
        <v>62</v>
      </c>
      <c r="C17" s="3"/>
      <c r="D17" s="86" t="s">
        <v>67</v>
      </c>
      <c r="E17" s="184" t="s">
        <v>169</v>
      </c>
      <c r="F17" s="117">
        <v>0.05</v>
      </c>
      <c r="G17" s="56"/>
    </row>
    <row r="18" spans="1:7" ht="19.5" thickBot="1" x14ac:dyDescent="0.3">
      <c r="A18" s="16"/>
      <c r="B18" s="15"/>
      <c r="C18" s="3"/>
      <c r="D18" s="86"/>
      <c r="E18" s="114"/>
      <c r="F18" s="117"/>
      <c r="G18" s="56"/>
    </row>
    <row r="19" spans="1:7" ht="32.85" customHeight="1" thickBot="1" x14ac:dyDescent="0.3">
      <c r="A19" s="186" t="s">
        <v>21</v>
      </c>
      <c r="B19" s="187"/>
      <c r="C19" s="187"/>
      <c r="D19" s="187"/>
      <c r="E19" s="115"/>
      <c r="F19" s="118">
        <f>SUM(F2:F18)</f>
        <v>1.0000000000000002</v>
      </c>
      <c r="G19" s="17">
        <f>SUM(G2:G18)</f>
        <v>0</v>
      </c>
    </row>
    <row r="20" spans="1:7" ht="15.75" thickTop="1" x14ac:dyDescent="0.25"/>
  </sheetData>
  <mergeCells count="1">
    <mergeCell ref="A19:D19"/>
  </mergeCells>
  <phoneticPr fontId="42" type="noConversion"/>
  <pageMargins left="0.7" right="0.7" top="0.98" bottom="0.78740157499999996" header="0.54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C8"/>
  <sheetViews>
    <sheetView view="pageBreakPreview" zoomScale="115" zoomScaleNormal="100" zoomScaleSheetLayoutView="115" workbookViewId="0">
      <selection activeCell="C5" sqref="C5"/>
    </sheetView>
  </sheetViews>
  <sheetFormatPr defaultColWidth="9.140625" defaultRowHeight="15" x14ac:dyDescent="0.25"/>
  <cols>
    <col min="1" max="1" width="10.28515625" customWidth="1"/>
    <col min="2" max="2" width="119.28515625" customWidth="1"/>
    <col min="3" max="3" width="33" customWidth="1"/>
  </cols>
  <sheetData>
    <row r="1" spans="1:3" s="2" customFormat="1" ht="30" customHeight="1" thickTop="1" thickBot="1" x14ac:dyDescent="0.35">
      <c r="A1" s="213" t="s">
        <v>12</v>
      </c>
      <c r="B1" s="214"/>
      <c r="C1" s="57" t="s">
        <v>33</v>
      </c>
    </row>
    <row r="2" spans="1:3" s="13" customFormat="1" ht="52.15" customHeight="1" thickTop="1" x14ac:dyDescent="0.25">
      <c r="A2" s="58" t="s">
        <v>24</v>
      </c>
      <c r="B2" s="59" t="s">
        <v>13</v>
      </c>
      <c r="C2" s="36"/>
    </row>
    <row r="3" spans="1:3" s="13" customFormat="1" ht="52.15" customHeight="1" x14ac:dyDescent="0.25">
      <c r="A3" s="60" t="s">
        <v>25</v>
      </c>
      <c r="B3" s="61" t="s">
        <v>14</v>
      </c>
      <c r="C3" s="37"/>
    </row>
    <row r="4" spans="1:3" s="13" customFormat="1" ht="52.15" customHeight="1" thickBot="1" x14ac:dyDescent="0.3">
      <c r="A4" s="62" t="s">
        <v>26</v>
      </c>
      <c r="B4" s="63" t="s">
        <v>70</v>
      </c>
      <c r="C4" s="38"/>
    </row>
    <row r="5" spans="1:3" ht="32.85" customHeight="1" thickTop="1" thickBot="1" x14ac:dyDescent="0.3">
      <c r="A5" s="211" t="s">
        <v>21</v>
      </c>
      <c r="B5" s="212"/>
      <c r="C5" s="64">
        <f>SUM(C2:C4)</f>
        <v>0</v>
      </c>
    </row>
    <row r="6" spans="1:3" ht="15.75" thickTop="1" x14ac:dyDescent="0.25"/>
    <row r="7" spans="1:3" x14ac:dyDescent="0.25">
      <c r="B7" s="6"/>
    </row>
    <row r="8" spans="1:3" x14ac:dyDescent="0.25">
      <c r="B8" s="6"/>
    </row>
  </sheetData>
  <mergeCells count="2">
    <mergeCell ref="A5:B5"/>
    <mergeCell ref="A1:B1"/>
  </mergeCells>
  <pageMargins left="0.7" right="0.7" top="1.33" bottom="0.78740157499999996" header="0.65" footer="0.3"/>
  <pageSetup paperSize="9" scale="8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  <pageSetUpPr fitToPage="1"/>
  </sheetPr>
  <dimension ref="A1:G100"/>
  <sheetViews>
    <sheetView view="pageBreakPreview" topLeftCell="A78" zoomScaleNormal="100" zoomScaleSheetLayoutView="100" workbookViewId="0">
      <selection activeCell="F92" sqref="F92:F99"/>
    </sheetView>
  </sheetViews>
  <sheetFormatPr defaultRowHeight="15.75" x14ac:dyDescent="0.25"/>
  <cols>
    <col min="1" max="1" width="8" customWidth="1"/>
    <col min="2" max="2" width="7.5703125" customWidth="1"/>
    <col min="3" max="3" width="53" style="19" bestFit="1" customWidth="1"/>
    <col min="4" max="4" width="10.28515625" style="8" hidden="1" customWidth="1"/>
    <col min="5" max="5" width="62.5703125" style="11" bestFit="1" customWidth="1"/>
    <col min="6" max="6" width="23" style="79" bestFit="1" customWidth="1"/>
    <col min="7" max="7" width="16.5703125" style="8" bestFit="1" customWidth="1"/>
  </cols>
  <sheetData>
    <row r="1" spans="1:7" s="18" customFormat="1" ht="45.75" thickBot="1" x14ac:dyDescent="0.3">
      <c r="A1" s="163" t="s">
        <v>71</v>
      </c>
      <c r="B1" s="164" t="s">
        <v>72</v>
      </c>
      <c r="C1" s="165" t="s">
        <v>16</v>
      </c>
      <c r="D1" s="165" t="s">
        <v>85</v>
      </c>
      <c r="E1" s="165" t="s">
        <v>22</v>
      </c>
      <c r="F1" s="166" t="s">
        <v>34</v>
      </c>
      <c r="G1" s="167" t="s">
        <v>18</v>
      </c>
    </row>
    <row r="2" spans="1:7" ht="16.5" thickTop="1" x14ac:dyDescent="0.25">
      <c r="A2" s="168" t="s">
        <v>73</v>
      </c>
      <c r="B2" s="5">
        <v>300</v>
      </c>
      <c r="C2" s="20" t="s">
        <v>178</v>
      </c>
      <c r="D2" s="89" t="s">
        <v>86</v>
      </c>
      <c r="E2" s="77"/>
      <c r="F2" s="80"/>
      <c r="G2" s="169">
        <v>1</v>
      </c>
    </row>
    <row r="3" spans="1:7" x14ac:dyDescent="0.25">
      <c r="A3" s="168" t="s">
        <v>73</v>
      </c>
      <c r="B3" s="5">
        <v>305</v>
      </c>
      <c r="C3" s="20" t="s">
        <v>179</v>
      </c>
      <c r="D3" s="82" t="s">
        <v>86</v>
      </c>
      <c r="E3" s="77"/>
      <c r="F3" s="80"/>
      <c r="G3" s="169">
        <v>1</v>
      </c>
    </row>
    <row r="4" spans="1:7" x14ac:dyDescent="0.25">
      <c r="A4" s="168" t="s">
        <v>73</v>
      </c>
      <c r="B4" s="5">
        <v>310</v>
      </c>
      <c r="C4" s="20" t="s">
        <v>180</v>
      </c>
      <c r="D4" s="82" t="s">
        <v>86</v>
      </c>
      <c r="E4" s="77"/>
      <c r="F4" s="80"/>
      <c r="G4" s="169">
        <v>1</v>
      </c>
    </row>
    <row r="5" spans="1:7" x14ac:dyDescent="0.25">
      <c r="A5" s="168" t="s">
        <v>73</v>
      </c>
      <c r="B5" s="5">
        <v>400</v>
      </c>
      <c r="C5" s="20" t="s">
        <v>181</v>
      </c>
      <c r="D5" s="90" t="s">
        <v>86</v>
      </c>
      <c r="E5" s="77"/>
      <c r="F5" s="80"/>
      <c r="G5" s="169">
        <v>1</v>
      </c>
    </row>
    <row r="6" spans="1:7" x14ac:dyDescent="0.25">
      <c r="A6" s="168" t="s">
        <v>73</v>
      </c>
      <c r="B6" s="5">
        <v>405</v>
      </c>
      <c r="C6" s="20" t="s">
        <v>182</v>
      </c>
      <c r="D6" s="82" t="s">
        <v>86</v>
      </c>
      <c r="E6" s="77"/>
      <c r="F6" s="80"/>
      <c r="G6" s="169">
        <v>1</v>
      </c>
    </row>
    <row r="7" spans="1:7" x14ac:dyDescent="0.25">
      <c r="A7" s="168" t="s">
        <v>73</v>
      </c>
      <c r="B7" s="5">
        <v>410</v>
      </c>
      <c r="C7" s="20" t="s">
        <v>183</v>
      </c>
      <c r="D7" s="90" t="s">
        <v>86</v>
      </c>
      <c r="E7" s="77"/>
      <c r="F7" s="80"/>
      <c r="G7" s="169">
        <v>1</v>
      </c>
    </row>
    <row r="8" spans="1:7" x14ac:dyDescent="0.25">
      <c r="A8" s="168" t="s">
        <v>73</v>
      </c>
      <c r="B8" s="5">
        <v>500</v>
      </c>
      <c r="C8" s="20" t="s">
        <v>184</v>
      </c>
      <c r="D8" s="90" t="s">
        <v>86</v>
      </c>
      <c r="E8" s="77"/>
      <c r="F8" s="80"/>
      <c r="G8" s="169">
        <v>1</v>
      </c>
    </row>
    <row r="9" spans="1:7" x14ac:dyDescent="0.25">
      <c r="A9" s="168" t="s">
        <v>73</v>
      </c>
      <c r="B9" s="5">
        <v>505</v>
      </c>
      <c r="C9" s="20" t="s">
        <v>185</v>
      </c>
      <c r="D9" s="82" t="s">
        <v>86</v>
      </c>
      <c r="E9" s="77"/>
      <c r="F9" s="80"/>
      <c r="G9" s="169">
        <v>1</v>
      </c>
    </row>
    <row r="10" spans="1:7" x14ac:dyDescent="0.25">
      <c r="A10" s="168" t="s">
        <v>73</v>
      </c>
      <c r="B10" s="5">
        <v>510</v>
      </c>
      <c r="C10" s="20" t="s">
        <v>186</v>
      </c>
      <c r="D10" s="82" t="s">
        <v>86</v>
      </c>
      <c r="E10" s="77"/>
      <c r="F10" s="80"/>
      <c r="G10" s="169">
        <v>1</v>
      </c>
    </row>
    <row r="11" spans="1:7" x14ac:dyDescent="0.25">
      <c r="A11" s="182" t="s">
        <v>73</v>
      </c>
      <c r="B11" s="5">
        <v>520</v>
      </c>
      <c r="C11" s="20" t="s">
        <v>347</v>
      </c>
      <c r="D11" s="82"/>
      <c r="E11" s="77"/>
      <c r="F11" s="80"/>
      <c r="G11" s="169">
        <v>1</v>
      </c>
    </row>
    <row r="12" spans="1:7" x14ac:dyDescent="0.25">
      <c r="A12" s="168" t="s">
        <v>73</v>
      </c>
      <c r="B12" s="5">
        <v>530</v>
      </c>
      <c r="C12" s="20" t="s">
        <v>187</v>
      </c>
      <c r="D12" s="82" t="s">
        <v>86</v>
      </c>
      <c r="E12" s="77"/>
      <c r="F12" s="80"/>
      <c r="G12" s="169">
        <v>1</v>
      </c>
    </row>
    <row r="13" spans="1:7" x14ac:dyDescent="0.25">
      <c r="A13" s="168" t="s">
        <v>73</v>
      </c>
      <c r="B13" s="5">
        <v>540</v>
      </c>
      <c r="C13" s="20" t="s">
        <v>188</v>
      </c>
      <c r="D13" s="90" t="s">
        <v>86</v>
      </c>
      <c r="E13" s="77"/>
      <c r="F13" s="80"/>
      <c r="G13" s="169">
        <v>1</v>
      </c>
    </row>
    <row r="14" spans="1:7" x14ac:dyDescent="0.25">
      <c r="A14" s="168" t="s">
        <v>73</v>
      </c>
      <c r="B14" s="5">
        <v>600</v>
      </c>
      <c r="C14" s="20" t="s">
        <v>189</v>
      </c>
      <c r="D14" s="90" t="s">
        <v>86</v>
      </c>
      <c r="E14" s="77"/>
      <c r="F14" s="80"/>
      <c r="G14" s="169">
        <v>1</v>
      </c>
    </row>
    <row r="15" spans="1:7" x14ac:dyDescent="0.25">
      <c r="A15" s="168" t="s">
        <v>73</v>
      </c>
      <c r="B15" s="5">
        <v>610</v>
      </c>
      <c r="C15" s="20" t="s">
        <v>190</v>
      </c>
      <c r="D15" s="89" t="s">
        <v>87</v>
      </c>
      <c r="E15" s="77"/>
      <c r="F15" s="80"/>
      <c r="G15" s="169">
        <v>1</v>
      </c>
    </row>
    <row r="16" spans="1:7" x14ac:dyDescent="0.25">
      <c r="A16" s="168" t="s">
        <v>73</v>
      </c>
      <c r="B16" s="5">
        <v>700</v>
      </c>
      <c r="C16" s="20" t="s">
        <v>191</v>
      </c>
      <c r="D16" s="90" t="s">
        <v>86</v>
      </c>
      <c r="E16" s="77"/>
      <c r="F16" s="80"/>
      <c r="G16" s="169">
        <v>1</v>
      </c>
    </row>
    <row r="17" spans="1:7" x14ac:dyDescent="0.25">
      <c r="A17" s="170" t="s">
        <v>73</v>
      </c>
      <c r="B17" s="5">
        <v>705</v>
      </c>
      <c r="C17" s="20" t="s">
        <v>192</v>
      </c>
      <c r="D17" s="82" t="s">
        <v>86</v>
      </c>
      <c r="E17" s="77"/>
      <c r="F17" s="80"/>
      <c r="G17" s="169">
        <v>1</v>
      </c>
    </row>
    <row r="18" spans="1:7" x14ac:dyDescent="0.25">
      <c r="A18" s="170" t="s">
        <v>73</v>
      </c>
      <c r="B18" s="5">
        <v>710</v>
      </c>
      <c r="C18" s="20" t="s">
        <v>193</v>
      </c>
      <c r="D18" s="90" t="s">
        <v>86</v>
      </c>
      <c r="E18" s="77"/>
      <c r="F18" s="80"/>
      <c r="G18" s="169">
        <v>1</v>
      </c>
    </row>
    <row r="19" spans="1:7" x14ac:dyDescent="0.25">
      <c r="A19" s="170" t="s">
        <v>73</v>
      </c>
      <c r="B19" s="5">
        <v>720</v>
      </c>
      <c r="C19" s="20" t="s">
        <v>194</v>
      </c>
      <c r="D19" s="82" t="s">
        <v>86</v>
      </c>
      <c r="E19" s="77"/>
      <c r="F19" s="80"/>
      <c r="G19" s="169">
        <v>1</v>
      </c>
    </row>
    <row r="20" spans="1:7" x14ac:dyDescent="0.25">
      <c r="A20" s="170" t="s">
        <v>73</v>
      </c>
      <c r="B20" s="5">
        <v>730</v>
      </c>
      <c r="C20" s="20" t="s">
        <v>76</v>
      </c>
      <c r="D20" s="82" t="s">
        <v>86</v>
      </c>
      <c r="E20" s="77"/>
      <c r="F20" s="80"/>
      <c r="G20" s="169">
        <v>1</v>
      </c>
    </row>
    <row r="21" spans="1:7" x14ac:dyDescent="0.25">
      <c r="A21" s="170" t="s">
        <v>73</v>
      </c>
      <c r="B21" s="5">
        <v>740</v>
      </c>
      <c r="C21" s="20" t="s">
        <v>75</v>
      </c>
      <c r="D21" s="89" t="s">
        <v>87</v>
      </c>
      <c r="E21" s="77"/>
      <c r="F21" s="80"/>
      <c r="G21" s="169">
        <v>1</v>
      </c>
    </row>
    <row r="22" spans="1:7" x14ac:dyDescent="0.25">
      <c r="A22" s="170" t="s">
        <v>73</v>
      </c>
      <c r="B22" s="5">
        <v>800</v>
      </c>
      <c r="C22" s="20" t="s">
        <v>195</v>
      </c>
      <c r="D22" s="82" t="s">
        <v>86</v>
      </c>
      <c r="E22" s="77"/>
      <c r="F22" s="80"/>
      <c r="G22" s="169">
        <v>1</v>
      </c>
    </row>
    <row r="23" spans="1:7" x14ac:dyDescent="0.25">
      <c r="A23" s="170" t="s">
        <v>73</v>
      </c>
      <c r="B23" s="5">
        <v>805</v>
      </c>
      <c r="C23" s="20" t="s">
        <v>196</v>
      </c>
      <c r="D23" s="82" t="s">
        <v>86</v>
      </c>
      <c r="E23" s="77"/>
      <c r="F23" s="80"/>
      <c r="G23" s="169">
        <v>1</v>
      </c>
    </row>
    <row r="24" spans="1:7" x14ac:dyDescent="0.25">
      <c r="A24" s="170" t="s">
        <v>73</v>
      </c>
      <c r="B24" s="5">
        <v>810</v>
      </c>
      <c r="C24" s="20" t="s">
        <v>197</v>
      </c>
      <c r="D24" s="82" t="s">
        <v>86</v>
      </c>
      <c r="E24" s="77"/>
      <c r="F24" s="80"/>
      <c r="G24" s="169">
        <v>1</v>
      </c>
    </row>
    <row r="25" spans="1:7" x14ac:dyDescent="0.25">
      <c r="A25" s="170" t="s">
        <v>73</v>
      </c>
      <c r="B25" s="5" t="s">
        <v>177</v>
      </c>
      <c r="C25" s="20" t="s">
        <v>198</v>
      </c>
      <c r="D25" s="82" t="s">
        <v>86</v>
      </c>
      <c r="E25" s="77"/>
      <c r="F25" s="80"/>
      <c r="G25" s="169">
        <v>1</v>
      </c>
    </row>
    <row r="26" spans="1:7" x14ac:dyDescent="0.25">
      <c r="A26" s="171" t="s">
        <v>77</v>
      </c>
      <c r="B26" s="5">
        <v>101</v>
      </c>
      <c r="C26" s="20" t="s">
        <v>78</v>
      </c>
      <c r="D26" s="91" t="s">
        <v>86</v>
      </c>
      <c r="E26" s="12"/>
      <c r="F26" s="80"/>
      <c r="G26" s="169"/>
    </row>
    <row r="27" spans="1:7" x14ac:dyDescent="0.25">
      <c r="A27" s="171"/>
      <c r="B27" s="5"/>
      <c r="C27" s="20" t="s">
        <v>348</v>
      </c>
      <c r="D27" s="91"/>
      <c r="E27" s="12"/>
      <c r="F27" s="80"/>
      <c r="G27" s="169" t="str">
        <f>IF(SUM(G45:G51)=1,"","Nerovná se 100 %")</f>
        <v>Nerovná se 100 %</v>
      </c>
    </row>
    <row r="28" spans="1:7" x14ac:dyDescent="0.25">
      <c r="A28" s="172"/>
      <c r="B28" s="1"/>
      <c r="C28" s="111" t="s">
        <v>161</v>
      </c>
      <c r="D28" s="92" t="str">
        <f t="shared" ref="D28:D42" si="0">$D$68</f>
        <v>X</v>
      </c>
      <c r="E28" s="76" t="s">
        <v>50</v>
      </c>
      <c r="F28" s="81"/>
      <c r="G28" s="173"/>
    </row>
    <row r="29" spans="1:7" x14ac:dyDescent="0.25">
      <c r="A29" s="172"/>
      <c r="B29" s="1"/>
      <c r="C29" s="111" t="s">
        <v>162</v>
      </c>
      <c r="D29" s="92" t="str">
        <f t="shared" si="0"/>
        <v>X</v>
      </c>
      <c r="E29" s="76" t="s">
        <v>50</v>
      </c>
      <c r="F29" s="81"/>
      <c r="G29" s="173"/>
    </row>
    <row r="30" spans="1:7" x14ac:dyDescent="0.25">
      <c r="A30" s="172"/>
      <c r="B30" s="1"/>
      <c r="C30" s="94" t="s">
        <v>90</v>
      </c>
      <c r="D30" s="92" t="str">
        <f t="shared" si="0"/>
        <v>X</v>
      </c>
      <c r="E30" s="76" t="s">
        <v>50</v>
      </c>
      <c r="F30" s="81"/>
      <c r="G30" s="173"/>
    </row>
    <row r="31" spans="1:7" x14ac:dyDescent="0.25">
      <c r="A31" s="172"/>
      <c r="B31" s="1"/>
      <c r="C31" s="94" t="s">
        <v>89</v>
      </c>
      <c r="D31" s="92" t="str">
        <f t="shared" si="0"/>
        <v>X</v>
      </c>
      <c r="E31" s="76" t="s">
        <v>50</v>
      </c>
      <c r="F31" s="81"/>
      <c r="G31" s="173"/>
    </row>
    <row r="32" spans="1:7" x14ac:dyDescent="0.25">
      <c r="A32" s="172"/>
      <c r="B32" s="1"/>
      <c r="C32" s="111" t="s">
        <v>163</v>
      </c>
      <c r="D32" s="92" t="str">
        <f t="shared" si="0"/>
        <v>X</v>
      </c>
      <c r="E32" s="76"/>
      <c r="F32" s="81"/>
      <c r="G32" s="173"/>
    </row>
    <row r="33" spans="1:7" x14ac:dyDescent="0.25">
      <c r="A33" s="172"/>
      <c r="B33" s="1"/>
      <c r="C33" s="116" t="s">
        <v>170</v>
      </c>
      <c r="D33" s="92" t="str">
        <f t="shared" si="0"/>
        <v>X</v>
      </c>
      <c r="E33" s="76"/>
      <c r="F33" s="81"/>
      <c r="G33" s="173"/>
    </row>
    <row r="34" spans="1:7" x14ac:dyDescent="0.25">
      <c r="A34" s="172"/>
      <c r="B34" s="1"/>
      <c r="C34" s="95" t="s">
        <v>91</v>
      </c>
      <c r="D34" s="92" t="str">
        <f t="shared" si="0"/>
        <v>X</v>
      </c>
      <c r="E34" s="76" t="s">
        <v>51</v>
      </c>
      <c r="F34" s="81"/>
      <c r="G34" s="173">
        <v>0.2</v>
      </c>
    </row>
    <row r="35" spans="1:7" x14ac:dyDescent="0.25">
      <c r="A35" s="171"/>
      <c r="B35" s="5"/>
      <c r="C35" s="20" t="s">
        <v>351</v>
      </c>
      <c r="D35" s="91"/>
      <c r="E35" s="12"/>
      <c r="F35" s="80"/>
      <c r="G35" s="169" t="str">
        <f>IF(SUM(G53:G59)=1,"","Nerovná se 100 %")</f>
        <v>Nerovná se 100 %</v>
      </c>
    </row>
    <row r="36" spans="1:7" x14ac:dyDescent="0.25">
      <c r="A36" s="172"/>
      <c r="B36" s="1"/>
      <c r="C36" s="111" t="s">
        <v>161</v>
      </c>
      <c r="D36" s="92" t="str">
        <f t="shared" si="0"/>
        <v>X</v>
      </c>
      <c r="E36" s="76" t="s">
        <v>50</v>
      </c>
      <c r="F36" s="81"/>
      <c r="G36" s="173"/>
    </row>
    <row r="37" spans="1:7" x14ac:dyDescent="0.25">
      <c r="A37" s="172"/>
      <c r="B37" s="1"/>
      <c r="C37" s="111" t="s">
        <v>162</v>
      </c>
      <c r="D37" s="92" t="str">
        <f t="shared" si="0"/>
        <v>X</v>
      </c>
      <c r="E37" s="76" t="s">
        <v>50</v>
      </c>
      <c r="F37" s="81"/>
      <c r="G37" s="173"/>
    </row>
    <row r="38" spans="1:7" x14ac:dyDescent="0.25">
      <c r="A38" s="172"/>
      <c r="B38" s="1"/>
      <c r="C38" s="94" t="s">
        <v>90</v>
      </c>
      <c r="D38" s="92" t="str">
        <f t="shared" si="0"/>
        <v>X</v>
      </c>
      <c r="E38" s="76" t="s">
        <v>50</v>
      </c>
      <c r="F38" s="81"/>
      <c r="G38" s="173"/>
    </row>
    <row r="39" spans="1:7" x14ac:dyDescent="0.25">
      <c r="A39" s="172"/>
      <c r="B39" s="1"/>
      <c r="C39" s="94" t="s">
        <v>89</v>
      </c>
      <c r="D39" s="92" t="str">
        <f t="shared" si="0"/>
        <v>X</v>
      </c>
      <c r="E39" s="76" t="s">
        <v>50</v>
      </c>
      <c r="F39" s="81"/>
      <c r="G39" s="173"/>
    </row>
    <row r="40" spans="1:7" x14ac:dyDescent="0.25">
      <c r="A40" s="172"/>
      <c r="B40" s="1"/>
      <c r="C40" s="111" t="s">
        <v>163</v>
      </c>
      <c r="D40" s="92" t="str">
        <f t="shared" si="0"/>
        <v>X</v>
      </c>
      <c r="E40" s="76"/>
      <c r="F40" s="81"/>
      <c r="G40" s="173"/>
    </row>
    <row r="41" spans="1:7" x14ac:dyDescent="0.25">
      <c r="A41" s="172"/>
      <c r="B41" s="1"/>
      <c r="C41" s="116" t="s">
        <v>170</v>
      </c>
      <c r="D41" s="92" t="str">
        <f t="shared" si="0"/>
        <v>X</v>
      </c>
      <c r="E41" s="76"/>
      <c r="F41" s="81"/>
      <c r="G41" s="173"/>
    </row>
    <row r="42" spans="1:7" x14ac:dyDescent="0.25">
      <c r="A42" s="172"/>
      <c r="B42" s="1"/>
      <c r="C42" s="95" t="s">
        <v>91</v>
      </c>
      <c r="D42" s="92" t="str">
        <f t="shared" si="0"/>
        <v>X</v>
      </c>
      <c r="E42" s="76" t="s">
        <v>51</v>
      </c>
      <c r="F42" s="81"/>
      <c r="G42" s="173">
        <v>0.2</v>
      </c>
    </row>
    <row r="43" spans="1:7" x14ac:dyDescent="0.25">
      <c r="A43" s="171"/>
      <c r="B43" s="5"/>
      <c r="C43" s="20" t="s">
        <v>352</v>
      </c>
      <c r="D43" s="91"/>
      <c r="E43" s="12"/>
      <c r="F43" s="80"/>
      <c r="G43" s="169" t="str">
        <f>IF(SUM(G61:G67)=1,"","Nerovná se 100 %")</f>
        <v>Nerovná se 100 %</v>
      </c>
    </row>
    <row r="44" spans="1:7" x14ac:dyDescent="0.25">
      <c r="A44" s="172"/>
      <c r="B44" s="1"/>
      <c r="C44" s="111" t="s">
        <v>161</v>
      </c>
      <c r="D44" s="92" t="str">
        <f t="shared" ref="D44:D50" si="1">$D$68</f>
        <v>X</v>
      </c>
      <c r="E44" s="76" t="s">
        <v>50</v>
      </c>
      <c r="F44" s="81"/>
      <c r="G44" s="173"/>
    </row>
    <row r="45" spans="1:7" x14ac:dyDescent="0.25">
      <c r="A45" s="172"/>
      <c r="B45" s="1"/>
      <c r="C45" s="111" t="s">
        <v>162</v>
      </c>
      <c r="D45" s="92" t="str">
        <f t="shared" si="1"/>
        <v>X</v>
      </c>
      <c r="E45" s="76" t="s">
        <v>50</v>
      </c>
      <c r="F45" s="81"/>
      <c r="G45" s="173"/>
    </row>
    <row r="46" spans="1:7" x14ac:dyDescent="0.25">
      <c r="A46" s="172"/>
      <c r="B46" s="1"/>
      <c r="C46" s="94" t="s">
        <v>90</v>
      </c>
      <c r="D46" s="92" t="str">
        <f t="shared" si="1"/>
        <v>X</v>
      </c>
      <c r="E46" s="76" t="s">
        <v>50</v>
      </c>
      <c r="F46" s="81"/>
      <c r="G46" s="173"/>
    </row>
    <row r="47" spans="1:7" x14ac:dyDescent="0.25">
      <c r="A47" s="172"/>
      <c r="B47" s="1"/>
      <c r="C47" s="94" t="s">
        <v>89</v>
      </c>
      <c r="D47" s="92" t="str">
        <f t="shared" si="1"/>
        <v>X</v>
      </c>
      <c r="E47" s="76" t="s">
        <v>50</v>
      </c>
      <c r="F47" s="81"/>
      <c r="G47" s="173"/>
    </row>
    <row r="48" spans="1:7" x14ac:dyDescent="0.25">
      <c r="A48" s="172"/>
      <c r="B48" s="1"/>
      <c r="C48" s="111" t="s">
        <v>163</v>
      </c>
      <c r="D48" s="92" t="str">
        <f t="shared" si="1"/>
        <v>X</v>
      </c>
      <c r="E48" s="76"/>
      <c r="F48" s="81"/>
      <c r="G48" s="173"/>
    </row>
    <row r="49" spans="1:7" x14ac:dyDescent="0.25">
      <c r="A49" s="172"/>
      <c r="B49" s="1"/>
      <c r="C49" s="116" t="s">
        <v>170</v>
      </c>
      <c r="D49" s="92" t="str">
        <f t="shared" si="1"/>
        <v>X</v>
      </c>
      <c r="E49" s="76"/>
      <c r="F49" s="81"/>
      <c r="G49" s="173"/>
    </row>
    <row r="50" spans="1:7" x14ac:dyDescent="0.25">
      <c r="A50" s="172"/>
      <c r="B50" s="1"/>
      <c r="C50" s="95" t="s">
        <v>91</v>
      </c>
      <c r="D50" s="92" t="str">
        <f t="shared" si="1"/>
        <v>X</v>
      </c>
      <c r="E50" s="76" t="s">
        <v>51</v>
      </c>
      <c r="F50" s="81"/>
      <c r="G50" s="173">
        <v>0.2</v>
      </c>
    </row>
    <row r="51" spans="1:7" x14ac:dyDescent="0.25">
      <c r="A51" s="174" t="s">
        <v>77</v>
      </c>
      <c r="B51" s="5">
        <v>102</v>
      </c>
      <c r="C51" s="20" t="s">
        <v>199</v>
      </c>
      <c r="D51" s="82" t="s">
        <v>86</v>
      </c>
      <c r="E51" s="77"/>
      <c r="F51" s="80"/>
      <c r="G51" s="169">
        <v>1</v>
      </c>
    </row>
    <row r="52" spans="1:7" x14ac:dyDescent="0.25">
      <c r="A52" s="172"/>
      <c r="B52" s="1"/>
      <c r="C52" s="119" t="s">
        <v>161</v>
      </c>
      <c r="D52" s="92"/>
      <c r="E52" s="120" t="s">
        <v>50</v>
      </c>
      <c r="F52" s="81"/>
      <c r="G52" s="175"/>
    </row>
    <row r="53" spans="1:7" x14ac:dyDescent="0.25">
      <c r="A53" s="172"/>
      <c r="B53" s="1"/>
      <c r="C53" s="119" t="s">
        <v>162</v>
      </c>
      <c r="D53" s="92"/>
      <c r="E53" s="120" t="s">
        <v>50</v>
      </c>
      <c r="F53" s="81"/>
      <c r="G53" s="175"/>
    </row>
    <row r="54" spans="1:7" x14ac:dyDescent="0.25">
      <c r="A54" s="172"/>
      <c r="B54" s="1"/>
      <c r="C54" s="119" t="s">
        <v>90</v>
      </c>
      <c r="D54" s="92"/>
      <c r="E54" s="120" t="s">
        <v>50</v>
      </c>
      <c r="F54" s="81"/>
      <c r="G54" s="175"/>
    </row>
    <row r="55" spans="1:7" x14ac:dyDescent="0.25">
      <c r="A55" s="172"/>
      <c r="B55" s="1"/>
      <c r="C55" s="119" t="s">
        <v>89</v>
      </c>
      <c r="D55" s="92"/>
      <c r="E55" s="120" t="s">
        <v>50</v>
      </c>
      <c r="F55" s="81"/>
      <c r="G55" s="175"/>
    </row>
    <row r="56" spans="1:7" x14ac:dyDescent="0.25">
      <c r="A56" s="172"/>
      <c r="B56" s="1"/>
      <c r="C56" s="119" t="s">
        <v>163</v>
      </c>
      <c r="D56" s="92"/>
      <c r="E56" s="120"/>
      <c r="F56" s="81"/>
      <c r="G56" s="175"/>
    </row>
    <row r="57" spans="1:7" x14ac:dyDescent="0.25">
      <c r="A57" s="172"/>
      <c r="B57" s="1"/>
      <c r="C57" s="119" t="s">
        <v>170</v>
      </c>
      <c r="D57" s="92"/>
      <c r="E57" s="120"/>
      <c r="F57" s="81"/>
      <c r="G57" s="175"/>
    </row>
    <row r="58" spans="1:7" x14ac:dyDescent="0.25">
      <c r="A58" s="172"/>
      <c r="B58" s="1"/>
      <c r="C58" s="95" t="s">
        <v>91</v>
      </c>
      <c r="D58" s="92"/>
      <c r="E58" s="120" t="s">
        <v>51</v>
      </c>
      <c r="F58" s="81"/>
      <c r="G58" s="175">
        <v>0.2</v>
      </c>
    </row>
    <row r="59" spans="1:7" x14ac:dyDescent="0.25">
      <c r="A59" s="174" t="s">
        <v>77</v>
      </c>
      <c r="B59" s="5">
        <v>103</v>
      </c>
      <c r="C59" s="20" t="s">
        <v>79</v>
      </c>
      <c r="D59" s="82" t="s">
        <v>86</v>
      </c>
      <c r="E59" s="77"/>
      <c r="F59" s="80"/>
      <c r="G59" s="169">
        <v>1</v>
      </c>
    </row>
    <row r="60" spans="1:7" x14ac:dyDescent="0.25">
      <c r="A60" s="174" t="s">
        <v>77</v>
      </c>
      <c r="B60" s="5">
        <v>104</v>
      </c>
      <c r="C60" s="20" t="s">
        <v>80</v>
      </c>
      <c r="D60" s="96" t="s">
        <v>86</v>
      </c>
      <c r="E60" s="77"/>
      <c r="F60" s="80"/>
      <c r="G60" s="169" t="str">
        <f>IF(SUM(G61:G67)=1,"","Nerovná se 100 %")</f>
        <v>Nerovná se 100 %</v>
      </c>
    </row>
    <row r="61" spans="1:7" x14ac:dyDescent="0.25">
      <c r="A61" s="172"/>
      <c r="B61" s="1"/>
      <c r="C61" s="119" t="s">
        <v>161</v>
      </c>
      <c r="D61" s="92"/>
      <c r="E61" s="120" t="s">
        <v>50</v>
      </c>
      <c r="F61" s="81"/>
      <c r="G61" s="175"/>
    </row>
    <row r="62" spans="1:7" x14ac:dyDescent="0.25">
      <c r="A62" s="172"/>
      <c r="B62" s="1"/>
      <c r="C62" s="119" t="s">
        <v>162</v>
      </c>
      <c r="D62" s="92"/>
      <c r="E62" s="120" t="s">
        <v>50</v>
      </c>
      <c r="F62" s="81"/>
      <c r="G62" s="175"/>
    </row>
    <row r="63" spans="1:7" x14ac:dyDescent="0.25">
      <c r="A63" s="172"/>
      <c r="B63" s="1"/>
      <c r="C63" s="119" t="s">
        <v>90</v>
      </c>
      <c r="D63" s="92"/>
      <c r="E63" s="120" t="s">
        <v>50</v>
      </c>
      <c r="F63" s="81"/>
      <c r="G63" s="175"/>
    </row>
    <row r="64" spans="1:7" x14ac:dyDescent="0.25">
      <c r="A64" s="172"/>
      <c r="B64" s="1"/>
      <c r="C64" s="119" t="s">
        <v>89</v>
      </c>
      <c r="D64" s="92"/>
      <c r="E64" s="120" t="s">
        <v>50</v>
      </c>
      <c r="F64" s="81"/>
      <c r="G64" s="175"/>
    </row>
    <row r="65" spans="1:7" x14ac:dyDescent="0.25">
      <c r="A65" s="172"/>
      <c r="B65" s="1"/>
      <c r="C65" s="119" t="s">
        <v>163</v>
      </c>
      <c r="D65" s="92"/>
      <c r="E65" s="120"/>
      <c r="F65" s="81"/>
      <c r="G65" s="175"/>
    </row>
    <row r="66" spans="1:7" x14ac:dyDescent="0.25">
      <c r="A66" s="172"/>
      <c r="B66" s="1"/>
      <c r="C66" s="119" t="s">
        <v>170</v>
      </c>
      <c r="D66" s="92"/>
      <c r="E66" s="120"/>
      <c r="F66" s="81"/>
      <c r="G66" s="175"/>
    </row>
    <row r="67" spans="1:7" x14ac:dyDescent="0.25">
      <c r="A67" s="172"/>
      <c r="B67" s="1"/>
      <c r="C67" s="95" t="s">
        <v>91</v>
      </c>
      <c r="D67" s="92"/>
      <c r="E67" s="120" t="s">
        <v>51</v>
      </c>
      <c r="F67" s="81"/>
      <c r="G67" s="175">
        <v>0.2</v>
      </c>
    </row>
    <row r="68" spans="1:7" x14ac:dyDescent="0.25">
      <c r="A68" s="174" t="s">
        <v>77</v>
      </c>
      <c r="B68" s="5">
        <v>105</v>
      </c>
      <c r="C68" s="20" t="s">
        <v>340</v>
      </c>
      <c r="D68" s="91" t="s">
        <v>86</v>
      </c>
      <c r="E68" s="12"/>
      <c r="F68" s="80"/>
      <c r="G68" s="169" t="str">
        <f>IF(SUM(G69:G75)=1,"","Nerovná se 100 %")</f>
        <v>Nerovná se 100 %</v>
      </c>
    </row>
    <row r="69" spans="1:7" x14ac:dyDescent="0.25">
      <c r="A69" s="172"/>
      <c r="B69" s="1"/>
      <c r="C69" s="111" t="s">
        <v>161</v>
      </c>
      <c r="D69" s="92" t="str">
        <f>$D$68</f>
        <v>X</v>
      </c>
      <c r="E69" s="76" t="s">
        <v>50</v>
      </c>
      <c r="F69" s="81"/>
      <c r="G69" s="173"/>
    </row>
    <row r="70" spans="1:7" x14ac:dyDescent="0.25">
      <c r="A70" s="172"/>
      <c r="B70" s="1"/>
      <c r="C70" s="111" t="s">
        <v>162</v>
      </c>
      <c r="D70" s="92" t="str">
        <f t="shared" ref="D70:D74" si="2">$D$68</f>
        <v>X</v>
      </c>
      <c r="E70" s="76" t="s">
        <v>50</v>
      </c>
      <c r="F70" s="81"/>
      <c r="G70" s="173"/>
    </row>
    <row r="71" spans="1:7" x14ac:dyDescent="0.25">
      <c r="A71" s="172"/>
      <c r="B71" s="1"/>
      <c r="C71" s="94" t="s">
        <v>90</v>
      </c>
      <c r="D71" s="92" t="str">
        <f t="shared" si="2"/>
        <v>X</v>
      </c>
      <c r="E71" s="76" t="s">
        <v>50</v>
      </c>
      <c r="F71" s="81"/>
      <c r="G71" s="173"/>
    </row>
    <row r="72" spans="1:7" x14ac:dyDescent="0.25">
      <c r="A72" s="172"/>
      <c r="B72" s="1"/>
      <c r="C72" s="94" t="s">
        <v>89</v>
      </c>
      <c r="D72" s="92" t="str">
        <f t="shared" si="2"/>
        <v>X</v>
      </c>
      <c r="E72" s="76" t="s">
        <v>50</v>
      </c>
      <c r="F72" s="81"/>
      <c r="G72" s="173"/>
    </row>
    <row r="73" spans="1:7" x14ac:dyDescent="0.25">
      <c r="A73" s="172"/>
      <c r="B73" s="1"/>
      <c r="C73" s="111" t="s">
        <v>163</v>
      </c>
      <c r="D73" s="92" t="str">
        <f t="shared" si="2"/>
        <v>X</v>
      </c>
      <c r="E73" s="76"/>
      <c r="F73" s="81"/>
      <c r="G73" s="173"/>
    </row>
    <row r="74" spans="1:7" x14ac:dyDescent="0.25">
      <c r="A74" s="172"/>
      <c r="B74" s="1"/>
      <c r="C74" s="116" t="s">
        <v>170</v>
      </c>
      <c r="D74" s="92" t="str">
        <f t="shared" si="2"/>
        <v>X</v>
      </c>
      <c r="E74" s="76"/>
      <c r="F74" s="81"/>
      <c r="G74" s="173"/>
    </row>
    <row r="75" spans="1:7" x14ac:dyDescent="0.25">
      <c r="A75" s="172"/>
      <c r="B75" s="1"/>
      <c r="C75" s="95" t="s">
        <v>91</v>
      </c>
      <c r="D75" s="92" t="str">
        <f>$D$68</f>
        <v>X</v>
      </c>
      <c r="E75" s="76" t="s">
        <v>51</v>
      </c>
      <c r="F75" s="81"/>
      <c r="G75" s="173">
        <v>0.2</v>
      </c>
    </row>
    <row r="76" spans="1:7" ht="45" x14ac:dyDescent="0.25">
      <c r="A76" s="174" t="s">
        <v>77</v>
      </c>
      <c r="B76" s="5">
        <v>106</v>
      </c>
      <c r="C76" s="20" t="s">
        <v>349</v>
      </c>
      <c r="D76" s="89" t="s">
        <v>87</v>
      </c>
      <c r="E76" s="12"/>
      <c r="F76" s="80"/>
      <c r="G76" s="169" t="str">
        <f>IF(SUM(G77:G83)=1,"","Nerovná se 100 %")</f>
        <v>Nerovná se 100 %</v>
      </c>
    </row>
    <row r="77" spans="1:7" x14ac:dyDescent="0.25">
      <c r="A77" s="172"/>
      <c r="B77" s="1"/>
      <c r="C77" s="111" t="s">
        <v>161</v>
      </c>
      <c r="D77" s="92" t="str">
        <f>$D$76</f>
        <v>T</v>
      </c>
      <c r="E77" s="76" t="s">
        <v>50</v>
      </c>
      <c r="F77" s="81"/>
      <c r="G77" s="173"/>
    </row>
    <row r="78" spans="1:7" x14ac:dyDescent="0.25">
      <c r="A78" s="172"/>
      <c r="B78" s="1"/>
      <c r="C78" s="111" t="s">
        <v>162</v>
      </c>
      <c r="D78" s="92" t="str">
        <f t="shared" ref="D78:D83" si="3">$D$76</f>
        <v>T</v>
      </c>
      <c r="E78" s="76" t="s">
        <v>50</v>
      </c>
      <c r="F78" s="81"/>
      <c r="G78" s="173"/>
    </row>
    <row r="79" spans="1:7" x14ac:dyDescent="0.25">
      <c r="A79" s="172"/>
      <c r="B79" s="1"/>
      <c r="C79" s="94" t="s">
        <v>90</v>
      </c>
      <c r="D79" s="92" t="str">
        <f t="shared" si="3"/>
        <v>T</v>
      </c>
      <c r="E79" s="76" t="s">
        <v>50</v>
      </c>
      <c r="F79" s="81"/>
      <c r="G79" s="173"/>
    </row>
    <row r="80" spans="1:7" x14ac:dyDescent="0.25">
      <c r="A80" s="172"/>
      <c r="B80" s="1"/>
      <c r="C80" s="94" t="s">
        <v>89</v>
      </c>
      <c r="D80" s="92" t="str">
        <f t="shared" si="3"/>
        <v>T</v>
      </c>
      <c r="E80" s="76" t="s">
        <v>50</v>
      </c>
      <c r="F80" s="81"/>
      <c r="G80" s="173"/>
    </row>
    <row r="81" spans="1:7" x14ac:dyDescent="0.25">
      <c r="A81" s="172"/>
      <c r="B81" s="1"/>
      <c r="C81" s="111" t="s">
        <v>163</v>
      </c>
      <c r="D81" s="92" t="str">
        <f t="shared" si="3"/>
        <v>T</v>
      </c>
      <c r="E81" s="76"/>
      <c r="F81" s="81"/>
      <c r="G81" s="173"/>
    </row>
    <row r="82" spans="1:7" x14ac:dyDescent="0.25">
      <c r="A82" s="172"/>
      <c r="B82" s="1"/>
      <c r="C82" s="116" t="s">
        <v>170</v>
      </c>
      <c r="D82" s="92" t="str">
        <f t="shared" si="3"/>
        <v>T</v>
      </c>
      <c r="E82" s="76"/>
      <c r="F82" s="81"/>
      <c r="G82" s="173"/>
    </row>
    <row r="83" spans="1:7" x14ac:dyDescent="0.25">
      <c r="A83" s="172"/>
      <c r="B83" s="1"/>
      <c r="C83" s="95" t="s">
        <v>91</v>
      </c>
      <c r="D83" s="92" t="str">
        <f t="shared" si="3"/>
        <v>T</v>
      </c>
      <c r="E83" s="76" t="s">
        <v>51</v>
      </c>
      <c r="F83" s="81"/>
      <c r="G83" s="173">
        <v>0.2</v>
      </c>
    </row>
    <row r="84" spans="1:7" x14ac:dyDescent="0.25">
      <c r="A84" s="174" t="s">
        <v>77</v>
      </c>
      <c r="B84" s="5">
        <v>107</v>
      </c>
      <c r="C84" s="20" t="s">
        <v>200</v>
      </c>
      <c r="D84" s="89" t="s">
        <v>86</v>
      </c>
      <c r="E84" s="12"/>
      <c r="F84" s="80"/>
      <c r="G84" s="169" t="str">
        <f>IF(SUM(G85:G91)=1,"","Nerovná se 100 %")</f>
        <v>Nerovná se 100 %</v>
      </c>
    </row>
    <row r="85" spans="1:7" x14ac:dyDescent="0.25">
      <c r="A85" s="172"/>
      <c r="B85" s="1"/>
      <c r="C85" s="111" t="s">
        <v>161</v>
      </c>
      <c r="D85" s="92" t="str">
        <f>$D$84</f>
        <v>X</v>
      </c>
      <c r="E85" s="76" t="s">
        <v>50</v>
      </c>
      <c r="F85" s="81"/>
      <c r="G85" s="173"/>
    </row>
    <row r="86" spans="1:7" x14ac:dyDescent="0.25">
      <c r="A86" s="172"/>
      <c r="B86" s="1"/>
      <c r="C86" s="111" t="s">
        <v>162</v>
      </c>
      <c r="D86" s="92" t="str">
        <f t="shared" ref="D86:D91" si="4">$D$84</f>
        <v>X</v>
      </c>
      <c r="E86" s="76" t="s">
        <v>50</v>
      </c>
      <c r="F86" s="81"/>
      <c r="G86" s="173"/>
    </row>
    <row r="87" spans="1:7" x14ac:dyDescent="0.25">
      <c r="A87" s="172"/>
      <c r="B87" s="1"/>
      <c r="C87" s="94" t="s">
        <v>90</v>
      </c>
      <c r="D87" s="92" t="str">
        <f t="shared" si="4"/>
        <v>X</v>
      </c>
      <c r="E87" s="76" t="s">
        <v>50</v>
      </c>
      <c r="F87" s="81"/>
      <c r="G87" s="173"/>
    </row>
    <row r="88" spans="1:7" x14ac:dyDescent="0.25">
      <c r="A88" s="172"/>
      <c r="B88" s="1"/>
      <c r="C88" s="94" t="s">
        <v>89</v>
      </c>
      <c r="D88" s="92" t="str">
        <f t="shared" si="4"/>
        <v>X</v>
      </c>
      <c r="E88" s="76" t="s">
        <v>50</v>
      </c>
      <c r="F88" s="81"/>
      <c r="G88" s="173"/>
    </row>
    <row r="89" spans="1:7" x14ac:dyDescent="0.25">
      <c r="A89" s="172"/>
      <c r="B89" s="1"/>
      <c r="C89" s="111" t="s">
        <v>163</v>
      </c>
      <c r="D89" s="92" t="str">
        <f t="shared" ref="D89" si="5">$D$68</f>
        <v>X</v>
      </c>
      <c r="E89" s="76"/>
      <c r="F89" s="81"/>
      <c r="G89" s="173"/>
    </row>
    <row r="90" spans="1:7" x14ac:dyDescent="0.25">
      <c r="A90" s="172"/>
      <c r="B90" s="1"/>
      <c r="C90" s="116" t="s">
        <v>170</v>
      </c>
      <c r="D90" s="92"/>
      <c r="E90" s="76"/>
      <c r="F90" s="81"/>
      <c r="G90" s="173"/>
    </row>
    <row r="91" spans="1:7" x14ac:dyDescent="0.25">
      <c r="A91" s="172"/>
      <c r="B91" s="1"/>
      <c r="C91" s="95" t="s">
        <v>91</v>
      </c>
      <c r="D91" s="92" t="str">
        <f t="shared" si="4"/>
        <v>X</v>
      </c>
      <c r="E91" s="76" t="s">
        <v>51</v>
      </c>
      <c r="F91" s="81"/>
      <c r="G91" s="173">
        <v>0.2</v>
      </c>
    </row>
    <row r="92" spans="1:7" ht="15.6" customHeight="1" x14ac:dyDescent="0.25">
      <c r="A92" s="174" t="s">
        <v>77</v>
      </c>
      <c r="B92" s="5">
        <v>108</v>
      </c>
      <c r="C92" s="20" t="s">
        <v>201</v>
      </c>
      <c r="D92" s="89" t="s">
        <v>86</v>
      </c>
      <c r="E92" s="12"/>
      <c r="F92" s="80"/>
      <c r="G92" s="169">
        <v>1</v>
      </c>
    </row>
    <row r="93" spans="1:7" ht="15.6" customHeight="1" x14ac:dyDescent="0.25">
      <c r="A93" s="174" t="s">
        <v>77</v>
      </c>
      <c r="B93" s="5">
        <v>109</v>
      </c>
      <c r="C93" s="20" t="s">
        <v>202</v>
      </c>
      <c r="D93" s="89" t="s">
        <v>86</v>
      </c>
      <c r="E93" s="12"/>
      <c r="F93" s="80"/>
      <c r="G93" s="169">
        <v>1</v>
      </c>
    </row>
    <row r="94" spans="1:7" ht="15.6" customHeight="1" x14ac:dyDescent="0.25">
      <c r="A94" s="174" t="s">
        <v>77</v>
      </c>
      <c r="B94" s="5">
        <v>110</v>
      </c>
      <c r="C94" s="20" t="s">
        <v>203</v>
      </c>
      <c r="D94" s="89" t="s">
        <v>86</v>
      </c>
      <c r="E94" s="12"/>
      <c r="F94" s="80"/>
      <c r="G94" s="169">
        <v>1</v>
      </c>
    </row>
    <row r="95" spans="1:7" ht="15.6" customHeight="1" x14ac:dyDescent="0.25">
      <c r="A95" s="174" t="s">
        <v>77</v>
      </c>
      <c r="B95" s="5">
        <v>200</v>
      </c>
      <c r="C95" s="20" t="s">
        <v>204</v>
      </c>
      <c r="D95" s="89" t="s">
        <v>86</v>
      </c>
      <c r="E95" s="12"/>
      <c r="F95" s="80"/>
      <c r="G95" s="169">
        <v>1</v>
      </c>
    </row>
    <row r="96" spans="1:7" ht="15.6" customHeight="1" x14ac:dyDescent="0.25">
      <c r="A96" s="174" t="s">
        <v>77</v>
      </c>
      <c r="B96" s="5">
        <v>210</v>
      </c>
      <c r="C96" s="20" t="s">
        <v>74</v>
      </c>
      <c r="D96" s="89" t="s">
        <v>86</v>
      </c>
      <c r="E96" s="12"/>
      <c r="F96" s="80"/>
      <c r="G96" s="169">
        <v>1</v>
      </c>
    </row>
    <row r="97" spans="1:7" ht="15.6" customHeight="1" x14ac:dyDescent="0.25">
      <c r="A97" s="174" t="s">
        <v>77</v>
      </c>
      <c r="B97" s="5" t="s">
        <v>176</v>
      </c>
      <c r="C97" s="20" t="s">
        <v>205</v>
      </c>
      <c r="D97" s="89" t="s">
        <v>86</v>
      </c>
      <c r="E97" s="12"/>
      <c r="F97" s="80"/>
      <c r="G97" s="169">
        <v>1</v>
      </c>
    </row>
    <row r="98" spans="1:7" ht="15.6" customHeight="1" thickBot="1" x14ac:dyDescent="0.3">
      <c r="A98" s="174" t="s">
        <v>77</v>
      </c>
      <c r="B98" s="5" t="s">
        <v>177</v>
      </c>
      <c r="C98" s="20" t="s">
        <v>206</v>
      </c>
      <c r="D98" s="89" t="s">
        <v>86</v>
      </c>
      <c r="E98" s="12"/>
      <c r="F98" s="80"/>
      <c r="G98" s="169">
        <v>1</v>
      </c>
    </row>
    <row r="99" spans="1:7" s="34" customFormat="1" ht="19.5" customHeight="1" thickBot="1" x14ac:dyDescent="0.3">
      <c r="A99" s="215" t="s">
        <v>21</v>
      </c>
      <c r="B99" s="216"/>
      <c r="C99" s="216"/>
      <c r="D99" s="216"/>
      <c r="E99" s="217"/>
      <c r="F99" s="176"/>
      <c r="G99" s="177"/>
    </row>
    <row r="100" spans="1:7" ht="15" x14ac:dyDescent="0.25">
      <c r="E100" s="178"/>
      <c r="F100" s="179"/>
      <c r="G100" s="180"/>
    </row>
  </sheetData>
  <autoFilter ref="A1:G100" xr:uid="{00000000-0001-0000-0400-000000000000}"/>
  <mergeCells count="1">
    <mergeCell ref="A99:E99"/>
  </mergeCells>
  <phoneticPr fontId="42" type="noConversion"/>
  <pageMargins left="0.28999999999999998" right="0.23" top="0.78740157499999996" bottom="0.78740157499999996" header="0.3" footer="0.3"/>
  <pageSetup paperSize="9" scale="83" fitToHeight="0" orientation="landscape" horizontalDpi="4294967293" verticalDpi="4294967293" r:id="rId1"/>
  <rowBreaks count="1" manualBreakCount="1">
    <brk id="51" max="6" man="1"/>
  </rowBreaks>
  <ignoredErrors>
    <ignoredError sqref="B97:B98 B25" numberStoredAsText="1"/>
    <ignoredError sqref="G84" formulaRange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A1:G16"/>
  <sheetViews>
    <sheetView view="pageBreakPreview" zoomScale="130" zoomScaleNormal="100" zoomScaleSheetLayoutView="130" workbookViewId="0">
      <selection activeCell="F2" sqref="F2:F13"/>
    </sheetView>
  </sheetViews>
  <sheetFormatPr defaultRowHeight="15.75" x14ac:dyDescent="0.25"/>
  <cols>
    <col min="1" max="1" width="8" style="4" customWidth="1"/>
    <col min="2" max="2" width="6.5703125" style="4" customWidth="1"/>
    <col min="3" max="3" width="60.7109375" style="19" bestFit="1" customWidth="1"/>
    <col min="4" max="4" width="6.28515625" style="19" hidden="1" customWidth="1"/>
    <col min="5" max="5" width="58.42578125" style="19" customWidth="1"/>
    <col min="6" max="6" width="21" style="32" customWidth="1"/>
  </cols>
  <sheetData>
    <row r="1" spans="1:7" ht="33" thickTop="1" thickBot="1" x14ac:dyDescent="0.3">
      <c r="A1" s="24" t="s">
        <v>15</v>
      </c>
      <c r="B1" s="35" t="s">
        <v>23</v>
      </c>
      <c r="C1" s="26" t="s">
        <v>20</v>
      </c>
      <c r="D1" s="26" t="s">
        <v>58</v>
      </c>
      <c r="E1" s="25" t="s">
        <v>17</v>
      </c>
      <c r="F1" s="67" t="s">
        <v>34</v>
      </c>
      <c r="G1" s="6"/>
    </row>
    <row r="2" spans="1:7" s="7" customFormat="1" ht="16.5" thickTop="1" x14ac:dyDescent="0.25">
      <c r="A2" s="88" t="s">
        <v>84</v>
      </c>
      <c r="B2" s="5">
        <v>900</v>
      </c>
      <c r="C2" s="33" t="s">
        <v>81</v>
      </c>
      <c r="D2" s="93" t="s">
        <v>87</v>
      </c>
      <c r="E2" s="85" t="s">
        <v>59</v>
      </c>
      <c r="F2" s="80"/>
      <c r="G2" s="6"/>
    </row>
    <row r="3" spans="1:7" s="7" customFormat="1" x14ac:dyDescent="0.25">
      <c r="A3" s="88" t="s">
        <v>84</v>
      </c>
      <c r="B3" s="5">
        <v>905</v>
      </c>
      <c r="C3" s="33" t="s">
        <v>345</v>
      </c>
      <c r="D3" s="93"/>
      <c r="E3" s="85" t="s">
        <v>59</v>
      </c>
      <c r="F3" s="80"/>
      <c r="G3" s="6"/>
    </row>
    <row r="4" spans="1:7" x14ac:dyDescent="0.25">
      <c r="A4" s="88" t="s">
        <v>84</v>
      </c>
      <c r="B4" s="5">
        <v>910</v>
      </c>
      <c r="C4" s="33" t="s">
        <v>207</v>
      </c>
      <c r="D4" s="93" t="s">
        <v>88</v>
      </c>
      <c r="E4" s="85" t="s">
        <v>59</v>
      </c>
      <c r="F4" s="80"/>
    </row>
    <row r="5" spans="1:7" x14ac:dyDescent="0.25">
      <c r="A5" s="88" t="s">
        <v>84</v>
      </c>
      <c r="B5" s="5">
        <v>920</v>
      </c>
      <c r="C5" s="33" t="s">
        <v>208</v>
      </c>
      <c r="D5" s="93" t="s">
        <v>88</v>
      </c>
      <c r="E5" s="85" t="s">
        <v>59</v>
      </c>
      <c r="F5" s="80"/>
    </row>
    <row r="6" spans="1:7" s="7" customFormat="1" x14ac:dyDescent="0.25">
      <c r="A6" s="88" t="s">
        <v>84</v>
      </c>
      <c r="B6" s="5">
        <v>930</v>
      </c>
      <c r="C6" s="33" t="s">
        <v>209</v>
      </c>
      <c r="D6" s="93" t="s">
        <v>87</v>
      </c>
      <c r="E6" s="85" t="s">
        <v>59</v>
      </c>
      <c r="F6" s="80"/>
    </row>
    <row r="7" spans="1:7" x14ac:dyDescent="0.25">
      <c r="A7" s="88" t="s">
        <v>84</v>
      </c>
      <c r="B7" s="5">
        <v>940</v>
      </c>
      <c r="C7" s="33" t="s">
        <v>82</v>
      </c>
      <c r="D7" s="93" t="s">
        <v>86</v>
      </c>
      <c r="E7" s="85" t="s">
        <v>59</v>
      </c>
      <c r="F7" s="80"/>
    </row>
    <row r="8" spans="1:7" x14ac:dyDescent="0.25">
      <c r="A8" s="88" t="s">
        <v>84</v>
      </c>
      <c r="B8" s="5">
        <v>950</v>
      </c>
      <c r="C8" s="33" t="s">
        <v>210</v>
      </c>
      <c r="D8" s="93" t="s">
        <v>86</v>
      </c>
      <c r="E8" s="85" t="s">
        <v>59</v>
      </c>
      <c r="F8" s="80"/>
    </row>
    <row r="9" spans="1:7" ht="15.6" customHeight="1" x14ac:dyDescent="0.25">
      <c r="A9" s="88" t="s">
        <v>84</v>
      </c>
      <c r="B9" s="5">
        <v>960</v>
      </c>
      <c r="C9" s="33" t="s">
        <v>83</v>
      </c>
      <c r="D9" s="93" t="s">
        <v>86</v>
      </c>
      <c r="E9" s="85" t="s">
        <v>59</v>
      </c>
      <c r="F9" s="80"/>
    </row>
    <row r="10" spans="1:7" x14ac:dyDescent="0.25">
      <c r="A10" s="88" t="s">
        <v>84</v>
      </c>
      <c r="B10" s="5">
        <v>970</v>
      </c>
      <c r="C10" s="33" t="s">
        <v>211</v>
      </c>
      <c r="D10" s="93" t="s">
        <v>86</v>
      </c>
      <c r="E10" s="85" t="s">
        <v>59</v>
      </c>
      <c r="F10" s="80"/>
    </row>
    <row r="11" spans="1:7" x14ac:dyDescent="0.25">
      <c r="A11" s="88" t="s">
        <v>84</v>
      </c>
      <c r="B11" s="5">
        <v>980</v>
      </c>
      <c r="C11" s="33" t="s">
        <v>212</v>
      </c>
      <c r="D11" s="93" t="s">
        <v>88</v>
      </c>
      <c r="E11" s="85" t="s">
        <v>59</v>
      </c>
      <c r="F11" s="80"/>
    </row>
    <row r="12" spans="1:7" s="7" customFormat="1" ht="16.5" thickBot="1" x14ac:dyDescent="0.3">
      <c r="A12" s="88" t="s">
        <v>84</v>
      </c>
      <c r="B12" s="5">
        <v>990</v>
      </c>
      <c r="C12" s="33" t="s">
        <v>171</v>
      </c>
      <c r="D12" s="93" t="s">
        <v>88</v>
      </c>
      <c r="E12" s="85" t="s">
        <v>59</v>
      </c>
      <c r="F12" s="80"/>
    </row>
    <row r="13" spans="1:7" ht="19.5" thickBot="1" x14ac:dyDescent="0.3">
      <c r="A13" s="218" t="s">
        <v>21</v>
      </c>
      <c r="B13" s="219"/>
      <c r="C13" s="219"/>
      <c r="D13" s="219"/>
      <c r="E13" s="220"/>
      <c r="F13" s="78"/>
    </row>
    <row r="14" spans="1:7" thickTop="1" x14ac:dyDescent="0.25">
      <c r="F14" s="181"/>
    </row>
    <row r="16" spans="1:7" s="7" customFormat="1" x14ac:dyDescent="0.25">
      <c r="A16" s="4"/>
      <c r="B16" s="4"/>
      <c r="C16" s="19"/>
      <c r="D16" s="19"/>
      <c r="E16" s="19"/>
      <c r="F16" s="32"/>
    </row>
  </sheetData>
  <autoFilter ref="A1:G16" xr:uid="{00000000-0001-0000-0500-000000000000}"/>
  <mergeCells count="1">
    <mergeCell ref="A13:E13"/>
  </mergeCells>
  <pageMargins left="0.3" right="0.22" top="0.78740157499999996" bottom="0.38" header="0.3" footer="0.2"/>
  <pageSetup paperSize="9" scale="9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CEE6-B122-4396-9FF8-9E4FCEF088C1}">
  <dimension ref="B1:E92"/>
  <sheetViews>
    <sheetView tabSelected="1" view="pageBreakPreview" zoomScaleNormal="100" zoomScaleSheetLayoutView="100" workbookViewId="0">
      <selection activeCell="E15" sqref="E15"/>
    </sheetView>
  </sheetViews>
  <sheetFormatPr defaultColWidth="8.85546875" defaultRowHeight="15" x14ac:dyDescent="0.25"/>
  <cols>
    <col min="1" max="1" width="5" style="97" customWidth="1"/>
    <col min="2" max="2" width="9.7109375" style="97" bestFit="1" customWidth="1"/>
    <col min="3" max="3" width="15.85546875" style="97" customWidth="1"/>
    <col min="4" max="4" width="84.85546875" style="97" customWidth="1"/>
    <col min="5" max="5" width="13.28515625" style="98" customWidth="1"/>
    <col min="6" max="13" width="81.5703125" style="97" customWidth="1"/>
    <col min="14" max="16384" width="8.85546875" style="97"/>
  </cols>
  <sheetData>
    <row r="1" spans="2:5" s="103" customFormat="1" ht="18.75" x14ac:dyDescent="0.3">
      <c r="B1" s="103" t="s">
        <v>157</v>
      </c>
      <c r="E1" s="104"/>
    </row>
    <row r="3" spans="2:5" x14ac:dyDescent="0.25">
      <c r="B3" s="102" t="s">
        <v>71</v>
      </c>
    </row>
    <row r="4" spans="2:5" x14ac:dyDescent="0.25">
      <c r="B4" s="97" t="s">
        <v>153</v>
      </c>
      <c r="D4" s="110" t="s">
        <v>92</v>
      </c>
    </row>
    <row r="5" spans="2:5" x14ac:dyDescent="0.25">
      <c r="B5" s="97" t="s">
        <v>154</v>
      </c>
      <c r="D5" s="122" t="s">
        <v>218</v>
      </c>
    </row>
    <row r="6" spans="2:5" x14ac:dyDescent="0.25">
      <c r="B6" s="97" t="s">
        <v>155</v>
      </c>
      <c r="D6" s="123" t="s">
        <v>219</v>
      </c>
    </row>
    <row r="7" spans="2:5" x14ac:dyDescent="0.25">
      <c r="B7" s="97" t="s">
        <v>106</v>
      </c>
      <c r="D7" s="124" t="s">
        <v>220</v>
      </c>
    </row>
    <row r="8" spans="2:5" x14ac:dyDescent="0.25">
      <c r="B8" s="121" t="s">
        <v>312</v>
      </c>
      <c r="D8" s="137" t="s">
        <v>313</v>
      </c>
    </row>
    <row r="9" spans="2:5" x14ac:dyDescent="0.25">
      <c r="B9" s="105" t="s">
        <v>158</v>
      </c>
      <c r="D9" s="125" t="s">
        <v>221</v>
      </c>
    </row>
    <row r="10" spans="2:5" x14ac:dyDescent="0.25">
      <c r="B10" s="97" t="s">
        <v>156</v>
      </c>
      <c r="D10" s="126" t="s">
        <v>222</v>
      </c>
    </row>
    <row r="11" spans="2:5" x14ac:dyDescent="0.25">
      <c r="B11" s="97" t="s">
        <v>213</v>
      </c>
      <c r="D11" s="127" t="s">
        <v>223</v>
      </c>
    </row>
    <row r="12" spans="2:5" x14ac:dyDescent="0.25">
      <c r="B12" s="97" t="s">
        <v>214</v>
      </c>
      <c r="D12" s="128" t="s">
        <v>224</v>
      </c>
    </row>
    <row r="13" spans="2:5" x14ac:dyDescent="0.25">
      <c r="B13" s="97" t="s">
        <v>215</v>
      </c>
      <c r="D13" s="129" t="s">
        <v>225</v>
      </c>
    </row>
    <row r="14" spans="2:5" x14ac:dyDescent="0.25">
      <c r="B14" s="121" t="s">
        <v>216</v>
      </c>
      <c r="D14" s="130" t="s">
        <v>226</v>
      </c>
    </row>
    <row r="15" spans="2:5" x14ac:dyDescent="0.25">
      <c r="B15" s="121" t="s">
        <v>217</v>
      </c>
      <c r="D15" s="221" t="s">
        <v>227</v>
      </c>
    </row>
    <row r="17" spans="2:5" x14ac:dyDescent="0.25">
      <c r="B17" s="131" t="s">
        <v>154</v>
      </c>
      <c r="C17" s="99" t="s">
        <v>93</v>
      </c>
      <c r="D17" s="100" t="s">
        <v>94</v>
      </c>
      <c r="E17" s="101">
        <v>22</v>
      </c>
    </row>
    <row r="18" spans="2:5" x14ac:dyDescent="0.25">
      <c r="B18" s="131" t="s">
        <v>154</v>
      </c>
      <c r="C18" s="99" t="s">
        <v>228</v>
      </c>
      <c r="D18" s="100" t="s">
        <v>95</v>
      </c>
      <c r="E18" s="101">
        <v>1</v>
      </c>
    </row>
    <row r="19" spans="2:5" x14ac:dyDescent="0.25">
      <c r="B19" s="106" t="s">
        <v>154</v>
      </c>
      <c r="C19" s="99" t="s">
        <v>231</v>
      </c>
      <c r="D19" s="100" t="s">
        <v>96</v>
      </c>
      <c r="E19" s="101">
        <v>1</v>
      </c>
    </row>
    <row r="20" spans="2:5" x14ac:dyDescent="0.25">
      <c r="B20" s="106" t="s">
        <v>154</v>
      </c>
      <c r="C20" s="99" t="s">
        <v>229</v>
      </c>
      <c r="D20" s="100" t="s">
        <v>230</v>
      </c>
      <c r="E20" s="101">
        <v>1</v>
      </c>
    </row>
    <row r="21" spans="2:5" x14ac:dyDescent="0.25">
      <c r="B21" s="132" t="s">
        <v>153</v>
      </c>
      <c r="C21" s="107" t="s">
        <v>229</v>
      </c>
      <c r="D21" s="108" t="s">
        <v>230</v>
      </c>
      <c r="E21" s="109">
        <v>1</v>
      </c>
    </row>
    <row r="22" spans="2:5" x14ac:dyDescent="0.25">
      <c r="B22" s="106" t="s">
        <v>154</v>
      </c>
      <c r="C22" s="99" t="s">
        <v>97</v>
      </c>
      <c r="D22" s="100" t="s">
        <v>98</v>
      </c>
      <c r="E22" s="101">
        <v>1</v>
      </c>
    </row>
    <row r="23" spans="2:5" x14ac:dyDescent="0.25">
      <c r="B23" s="131" t="s">
        <v>154</v>
      </c>
      <c r="C23" s="99" t="s">
        <v>99</v>
      </c>
      <c r="D23" s="100" t="s">
        <v>100</v>
      </c>
      <c r="E23" s="101">
        <v>3</v>
      </c>
    </row>
    <row r="24" spans="2:5" x14ac:dyDescent="0.25">
      <c r="B24" s="131" t="s">
        <v>154</v>
      </c>
      <c r="C24" s="99" t="s">
        <v>232</v>
      </c>
      <c r="D24" s="100" t="s">
        <v>101</v>
      </c>
      <c r="E24" s="101">
        <v>1</v>
      </c>
    </row>
    <row r="25" spans="2:5" x14ac:dyDescent="0.25">
      <c r="B25" s="106" t="s">
        <v>154</v>
      </c>
      <c r="C25" s="99" t="s">
        <v>102</v>
      </c>
      <c r="D25" s="100" t="s">
        <v>103</v>
      </c>
      <c r="E25" s="101">
        <v>1</v>
      </c>
    </row>
    <row r="26" spans="2:5" x14ac:dyDescent="0.25">
      <c r="B26" s="131" t="s">
        <v>154</v>
      </c>
      <c r="C26" s="99" t="s">
        <v>104</v>
      </c>
      <c r="D26" s="100" t="s">
        <v>105</v>
      </c>
      <c r="E26" s="101">
        <v>1</v>
      </c>
    </row>
    <row r="27" spans="2:5" x14ac:dyDescent="0.25">
      <c r="B27" s="131" t="s">
        <v>154</v>
      </c>
      <c r="C27" s="99" t="s">
        <v>233</v>
      </c>
      <c r="D27" s="100" t="s">
        <v>234</v>
      </c>
      <c r="E27" s="101">
        <v>1</v>
      </c>
    </row>
    <row r="28" spans="2:5" x14ac:dyDescent="0.25">
      <c r="B28" s="131" t="s">
        <v>154</v>
      </c>
      <c r="C28" s="99" t="s">
        <v>235</v>
      </c>
      <c r="D28" s="100" t="s">
        <v>236</v>
      </c>
      <c r="E28" s="101">
        <v>1</v>
      </c>
    </row>
    <row r="29" spans="2:5" x14ac:dyDescent="0.25">
      <c r="B29" s="131" t="s">
        <v>154</v>
      </c>
      <c r="C29" s="99" t="s">
        <v>107</v>
      </c>
      <c r="D29" s="100" t="s">
        <v>108</v>
      </c>
      <c r="E29" s="101">
        <v>1</v>
      </c>
    </row>
    <row r="30" spans="2:5" x14ac:dyDescent="0.25">
      <c r="B30" s="131" t="s">
        <v>154</v>
      </c>
      <c r="C30" s="99" t="s">
        <v>237</v>
      </c>
      <c r="D30" s="100" t="s">
        <v>109</v>
      </c>
      <c r="E30" s="101">
        <v>13</v>
      </c>
    </row>
    <row r="31" spans="2:5" x14ac:dyDescent="0.25">
      <c r="B31" s="106" t="s">
        <v>154</v>
      </c>
      <c r="C31" s="99" t="s">
        <v>238</v>
      </c>
      <c r="D31" s="100" t="s">
        <v>239</v>
      </c>
      <c r="E31" s="101">
        <v>1</v>
      </c>
    </row>
    <row r="32" spans="2:5" x14ac:dyDescent="0.25">
      <c r="B32" s="131" t="s">
        <v>154</v>
      </c>
      <c r="C32" s="99" t="s">
        <v>110</v>
      </c>
      <c r="D32" s="100" t="s">
        <v>111</v>
      </c>
      <c r="E32" s="101">
        <v>1</v>
      </c>
    </row>
    <row r="33" spans="2:5" x14ac:dyDescent="0.25">
      <c r="B33" s="106" t="s">
        <v>154</v>
      </c>
      <c r="C33" s="99" t="s">
        <v>112</v>
      </c>
      <c r="D33" s="100" t="s">
        <v>240</v>
      </c>
      <c r="E33" s="101">
        <v>2</v>
      </c>
    </row>
    <row r="34" spans="2:5" x14ac:dyDescent="0.25">
      <c r="B34" s="131" t="s">
        <v>154</v>
      </c>
      <c r="C34" s="99" t="s">
        <v>113</v>
      </c>
      <c r="D34" s="100" t="s">
        <v>241</v>
      </c>
      <c r="E34" s="101">
        <v>2</v>
      </c>
    </row>
    <row r="35" spans="2:5" x14ac:dyDescent="0.25">
      <c r="B35" s="131" t="s">
        <v>154</v>
      </c>
      <c r="C35" s="99" t="s">
        <v>114</v>
      </c>
      <c r="D35" s="100" t="s">
        <v>115</v>
      </c>
      <c r="E35" s="101">
        <v>1</v>
      </c>
    </row>
    <row r="36" spans="2:5" x14ac:dyDescent="0.25">
      <c r="B36" s="131" t="s">
        <v>154</v>
      </c>
      <c r="C36" s="99" t="s">
        <v>242</v>
      </c>
      <c r="D36" s="100" t="s">
        <v>243</v>
      </c>
      <c r="E36" s="101">
        <v>1</v>
      </c>
    </row>
    <row r="37" spans="2:5" x14ac:dyDescent="0.25">
      <c r="B37" s="106" t="s">
        <v>154</v>
      </c>
      <c r="C37" s="99" t="s">
        <v>116</v>
      </c>
      <c r="D37" s="100" t="s">
        <v>321</v>
      </c>
      <c r="E37" s="101">
        <v>3</v>
      </c>
    </row>
    <row r="38" spans="2:5" x14ac:dyDescent="0.25">
      <c r="B38" s="106" t="s">
        <v>154</v>
      </c>
      <c r="C38" s="99" t="s">
        <v>244</v>
      </c>
      <c r="D38" s="100" t="s">
        <v>322</v>
      </c>
      <c r="E38" s="101">
        <v>1</v>
      </c>
    </row>
    <row r="39" spans="2:5" x14ac:dyDescent="0.25">
      <c r="B39" s="131" t="s">
        <v>154</v>
      </c>
      <c r="C39" s="99" t="s">
        <v>117</v>
      </c>
      <c r="D39" s="100" t="s">
        <v>246</v>
      </c>
      <c r="E39" s="101">
        <v>1</v>
      </c>
    </row>
    <row r="40" spans="2:5" x14ac:dyDescent="0.25">
      <c r="B40" s="131" t="s">
        <v>154</v>
      </c>
      <c r="C40" s="99" t="s">
        <v>245</v>
      </c>
      <c r="D40" s="100" t="s">
        <v>247</v>
      </c>
      <c r="E40" s="101">
        <v>1</v>
      </c>
    </row>
    <row r="41" spans="2:5" x14ac:dyDescent="0.25">
      <c r="B41" s="106" t="s">
        <v>154</v>
      </c>
      <c r="C41" s="99" t="s">
        <v>118</v>
      </c>
      <c r="D41" s="100" t="s">
        <v>160</v>
      </c>
      <c r="E41" s="101">
        <v>1</v>
      </c>
    </row>
    <row r="42" spans="2:5" x14ac:dyDescent="0.25">
      <c r="B42" s="106" t="s">
        <v>154</v>
      </c>
      <c r="C42" s="99" t="s">
        <v>248</v>
      </c>
      <c r="D42" s="100" t="s">
        <v>249</v>
      </c>
      <c r="E42" s="101">
        <v>1</v>
      </c>
    </row>
    <row r="43" spans="2:5" x14ac:dyDescent="0.25">
      <c r="B43" s="131" t="s">
        <v>154</v>
      </c>
      <c r="C43" s="99" t="s">
        <v>119</v>
      </c>
      <c r="D43" s="100" t="s">
        <v>250</v>
      </c>
      <c r="E43" s="101">
        <v>2</v>
      </c>
    </row>
    <row r="44" spans="2:5" x14ac:dyDescent="0.25">
      <c r="B44" s="131" t="s">
        <v>154</v>
      </c>
      <c r="C44" s="99" t="s">
        <v>251</v>
      </c>
      <c r="D44" s="100" t="s">
        <v>252</v>
      </c>
      <c r="E44" s="101">
        <v>1</v>
      </c>
    </row>
    <row r="45" spans="2:5" x14ac:dyDescent="0.25">
      <c r="B45" s="131" t="s">
        <v>154</v>
      </c>
      <c r="C45" s="99" t="s">
        <v>120</v>
      </c>
      <c r="D45" s="100" t="s">
        <v>253</v>
      </c>
      <c r="E45" s="101">
        <v>3</v>
      </c>
    </row>
    <row r="46" spans="2:5" x14ac:dyDescent="0.25">
      <c r="B46" s="106" t="s">
        <v>154</v>
      </c>
      <c r="C46" s="99" t="s">
        <v>121</v>
      </c>
      <c r="D46" s="100" t="s">
        <v>122</v>
      </c>
      <c r="E46" s="149">
        <v>7</v>
      </c>
    </row>
    <row r="47" spans="2:5" x14ac:dyDescent="0.25">
      <c r="B47" s="106" t="s">
        <v>154</v>
      </c>
      <c r="C47" s="99" t="s">
        <v>123</v>
      </c>
      <c r="D47" s="100" t="s">
        <v>124</v>
      </c>
      <c r="E47" s="101">
        <v>2</v>
      </c>
    </row>
    <row r="48" spans="2:5" x14ac:dyDescent="0.25">
      <c r="B48" s="106" t="s">
        <v>154</v>
      </c>
      <c r="C48" s="99" t="s">
        <v>125</v>
      </c>
      <c r="D48" s="100" t="s">
        <v>126</v>
      </c>
      <c r="E48" s="101">
        <v>2</v>
      </c>
    </row>
    <row r="49" spans="2:5" x14ac:dyDescent="0.25">
      <c r="B49" s="106" t="s">
        <v>154</v>
      </c>
      <c r="C49" s="99" t="s">
        <v>127</v>
      </c>
      <c r="D49" s="100" t="s">
        <v>128</v>
      </c>
      <c r="E49" s="101">
        <v>2</v>
      </c>
    </row>
    <row r="50" spans="2:5" x14ac:dyDescent="0.25">
      <c r="B50" s="106" t="s">
        <v>154</v>
      </c>
      <c r="C50" s="99" t="s">
        <v>129</v>
      </c>
      <c r="D50" s="100" t="s">
        <v>130</v>
      </c>
      <c r="E50" s="101">
        <v>2</v>
      </c>
    </row>
    <row r="51" spans="2:5" x14ac:dyDescent="0.25">
      <c r="B51" s="131" t="s">
        <v>154</v>
      </c>
      <c r="C51" s="99" t="s">
        <v>131</v>
      </c>
      <c r="D51" s="100" t="s">
        <v>132</v>
      </c>
      <c r="E51" s="101">
        <v>1</v>
      </c>
    </row>
    <row r="52" spans="2:5" x14ac:dyDescent="0.25">
      <c r="B52" s="131" t="s">
        <v>154</v>
      </c>
      <c r="C52" s="99" t="s">
        <v>133</v>
      </c>
      <c r="D52" s="100" t="s">
        <v>134</v>
      </c>
      <c r="E52" s="101">
        <v>1</v>
      </c>
    </row>
    <row r="53" spans="2:5" x14ac:dyDescent="0.25">
      <c r="B53" s="133" t="s">
        <v>154</v>
      </c>
      <c r="C53" s="99" t="s">
        <v>159</v>
      </c>
      <c r="D53" s="100" t="s">
        <v>254</v>
      </c>
      <c r="E53" s="134">
        <v>1</v>
      </c>
    </row>
    <row r="54" spans="2:5" x14ac:dyDescent="0.25">
      <c r="B54" s="131" t="s">
        <v>154</v>
      </c>
      <c r="C54" s="99" t="s">
        <v>135</v>
      </c>
      <c r="D54" s="100" t="s">
        <v>255</v>
      </c>
      <c r="E54" s="101">
        <v>1</v>
      </c>
    </row>
    <row r="55" spans="2:5" x14ac:dyDescent="0.25">
      <c r="B55" s="131" t="s">
        <v>154</v>
      </c>
      <c r="C55" s="99" t="s">
        <v>136</v>
      </c>
      <c r="D55" s="100" t="s">
        <v>137</v>
      </c>
      <c r="E55" s="101">
        <v>1</v>
      </c>
    </row>
    <row r="56" spans="2:5" x14ac:dyDescent="0.25">
      <c r="B56" s="131" t="s">
        <v>154</v>
      </c>
      <c r="C56" s="99" t="s">
        <v>256</v>
      </c>
      <c r="D56" s="100" t="s">
        <v>257</v>
      </c>
      <c r="E56" s="101">
        <v>1</v>
      </c>
    </row>
    <row r="57" spans="2:5" x14ac:dyDescent="0.25">
      <c r="B57" s="131" t="s">
        <v>154</v>
      </c>
      <c r="C57" s="99" t="s">
        <v>138</v>
      </c>
      <c r="D57" s="100" t="s">
        <v>258</v>
      </c>
      <c r="E57" s="101">
        <v>1</v>
      </c>
    </row>
    <row r="58" spans="2:5" x14ac:dyDescent="0.25">
      <c r="B58" s="106" t="s">
        <v>154</v>
      </c>
      <c r="C58" s="99" t="s">
        <v>259</v>
      </c>
      <c r="D58" s="100" t="s">
        <v>260</v>
      </c>
      <c r="E58" s="101">
        <v>1</v>
      </c>
    </row>
    <row r="59" spans="2:5" x14ac:dyDescent="0.25">
      <c r="B59" s="106" t="s">
        <v>154</v>
      </c>
      <c r="C59" s="99" t="s">
        <v>261</v>
      </c>
      <c r="D59" s="100" t="s">
        <v>139</v>
      </c>
      <c r="E59" s="101">
        <v>40</v>
      </c>
    </row>
    <row r="60" spans="2:5" x14ac:dyDescent="0.25">
      <c r="B60" s="142" t="s">
        <v>156</v>
      </c>
      <c r="C60" s="143" t="s">
        <v>140</v>
      </c>
      <c r="D60" s="144" t="s">
        <v>141</v>
      </c>
      <c r="E60" s="145">
        <v>2</v>
      </c>
    </row>
    <row r="61" spans="2:5" x14ac:dyDescent="0.25">
      <c r="B61" s="131" t="s">
        <v>154</v>
      </c>
      <c r="C61" s="99" t="s">
        <v>142</v>
      </c>
      <c r="D61" s="100" t="s">
        <v>143</v>
      </c>
      <c r="E61" s="101">
        <v>1</v>
      </c>
    </row>
    <row r="62" spans="2:5" x14ac:dyDescent="0.25">
      <c r="B62" s="131" t="s">
        <v>154</v>
      </c>
      <c r="C62" s="99" t="s">
        <v>144</v>
      </c>
      <c r="D62" s="100" t="s">
        <v>145</v>
      </c>
      <c r="E62" s="101">
        <v>1</v>
      </c>
    </row>
    <row r="63" spans="2:5" x14ac:dyDescent="0.25">
      <c r="B63" s="131" t="s">
        <v>154</v>
      </c>
      <c r="C63" s="99" t="s">
        <v>146</v>
      </c>
      <c r="D63" s="100" t="s">
        <v>147</v>
      </c>
      <c r="E63" s="101">
        <v>2</v>
      </c>
    </row>
    <row r="64" spans="2:5" x14ac:dyDescent="0.25">
      <c r="B64" s="131" t="s">
        <v>154</v>
      </c>
      <c r="C64" s="99" t="s">
        <v>148</v>
      </c>
      <c r="D64" s="100" t="s">
        <v>149</v>
      </c>
      <c r="E64" s="101">
        <v>1</v>
      </c>
    </row>
    <row r="65" spans="2:5" x14ac:dyDescent="0.25">
      <c r="B65" s="131" t="s">
        <v>154</v>
      </c>
      <c r="C65" s="99" t="s">
        <v>150</v>
      </c>
      <c r="D65" s="100" t="s">
        <v>151</v>
      </c>
      <c r="E65" s="101">
        <v>1</v>
      </c>
    </row>
    <row r="66" spans="2:5" x14ac:dyDescent="0.25">
      <c r="B66" s="106" t="s">
        <v>154</v>
      </c>
      <c r="C66" s="99" t="s">
        <v>152</v>
      </c>
      <c r="D66" s="100" t="s">
        <v>262</v>
      </c>
      <c r="E66" s="101">
        <v>1</v>
      </c>
    </row>
    <row r="67" spans="2:5" x14ac:dyDescent="0.25">
      <c r="B67" s="106" t="s">
        <v>154</v>
      </c>
      <c r="C67" s="99" t="s">
        <v>264</v>
      </c>
      <c r="D67" s="135" t="s">
        <v>263</v>
      </c>
      <c r="E67" s="101">
        <v>2</v>
      </c>
    </row>
    <row r="68" spans="2:5" x14ac:dyDescent="0.25">
      <c r="B68" s="106" t="s">
        <v>154</v>
      </c>
      <c r="C68" s="99" t="s">
        <v>265</v>
      </c>
      <c r="D68" s="100" t="s">
        <v>283</v>
      </c>
      <c r="E68" s="101">
        <v>1</v>
      </c>
    </row>
    <row r="69" spans="2:5" x14ac:dyDescent="0.25">
      <c r="B69" s="106" t="s">
        <v>154</v>
      </c>
      <c r="C69" s="99" t="s">
        <v>266</v>
      </c>
      <c r="D69" s="100" t="s">
        <v>284</v>
      </c>
      <c r="E69" s="101">
        <v>1</v>
      </c>
    </row>
    <row r="70" spans="2:5" x14ac:dyDescent="0.25">
      <c r="B70" s="106" t="s">
        <v>154</v>
      </c>
      <c r="C70" s="99" t="s">
        <v>267</v>
      </c>
      <c r="D70" s="100" t="s">
        <v>285</v>
      </c>
      <c r="E70" s="101">
        <v>1</v>
      </c>
    </row>
    <row r="71" spans="2:5" x14ac:dyDescent="0.25">
      <c r="B71" s="106" t="s">
        <v>154</v>
      </c>
      <c r="C71" s="99" t="s">
        <v>268</v>
      </c>
      <c r="D71" s="100" t="s">
        <v>286</v>
      </c>
      <c r="E71" s="101">
        <v>2</v>
      </c>
    </row>
    <row r="72" spans="2:5" x14ac:dyDescent="0.25">
      <c r="B72" s="106" t="s">
        <v>154</v>
      </c>
      <c r="C72" s="99" t="s">
        <v>269</v>
      </c>
      <c r="D72" s="100" t="s">
        <v>287</v>
      </c>
      <c r="E72" s="101">
        <v>1</v>
      </c>
    </row>
    <row r="73" spans="2:5" x14ac:dyDescent="0.25">
      <c r="B73" s="106" t="s">
        <v>154</v>
      </c>
      <c r="C73" s="99" t="s">
        <v>271</v>
      </c>
      <c r="D73" s="100" t="s">
        <v>288</v>
      </c>
      <c r="E73" s="101">
        <v>1</v>
      </c>
    </row>
    <row r="74" spans="2:5" x14ac:dyDescent="0.25">
      <c r="B74" s="106" t="s">
        <v>154</v>
      </c>
      <c r="C74" s="99" t="s">
        <v>272</v>
      </c>
      <c r="D74" s="100" t="s">
        <v>289</v>
      </c>
      <c r="E74" s="101">
        <v>1</v>
      </c>
    </row>
    <row r="75" spans="2:5" x14ac:dyDescent="0.25">
      <c r="B75" s="106" t="s">
        <v>154</v>
      </c>
      <c r="C75" s="99" t="s">
        <v>270</v>
      </c>
      <c r="D75" s="100" t="s">
        <v>290</v>
      </c>
      <c r="E75" s="101">
        <v>1</v>
      </c>
    </row>
    <row r="76" spans="2:5" x14ac:dyDescent="0.25">
      <c r="B76" s="106" t="s">
        <v>154</v>
      </c>
      <c r="C76" s="99" t="s">
        <v>281</v>
      </c>
      <c r="D76" s="100" t="s">
        <v>291</v>
      </c>
      <c r="E76" s="101">
        <v>1</v>
      </c>
    </row>
    <row r="77" spans="2:5" x14ac:dyDescent="0.25">
      <c r="B77" s="106" t="s">
        <v>154</v>
      </c>
      <c r="C77" s="99" t="s">
        <v>282</v>
      </c>
      <c r="D77" s="100" t="s">
        <v>292</v>
      </c>
      <c r="E77" s="101">
        <v>1</v>
      </c>
    </row>
    <row r="78" spans="2:5" x14ac:dyDescent="0.25">
      <c r="B78" s="106" t="s">
        <v>154</v>
      </c>
      <c r="C78" s="99" t="s">
        <v>273</v>
      </c>
      <c r="D78" s="100" t="s">
        <v>294</v>
      </c>
      <c r="E78" s="101">
        <v>1</v>
      </c>
    </row>
    <row r="79" spans="2:5" x14ac:dyDescent="0.25">
      <c r="B79" s="106" t="s">
        <v>154</v>
      </c>
      <c r="C79" s="99" t="s">
        <v>274</v>
      </c>
      <c r="D79" s="100" t="s">
        <v>295</v>
      </c>
      <c r="E79" s="101">
        <v>1</v>
      </c>
    </row>
    <row r="80" spans="2:5" x14ac:dyDescent="0.25">
      <c r="B80" s="106" t="s">
        <v>154</v>
      </c>
      <c r="C80" s="99" t="s">
        <v>275</v>
      </c>
      <c r="D80" s="100" t="s">
        <v>296</v>
      </c>
      <c r="E80" s="101">
        <v>1</v>
      </c>
    </row>
    <row r="81" spans="2:5" x14ac:dyDescent="0.25">
      <c r="B81" s="106" t="s">
        <v>154</v>
      </c>
      <c r="C81" s="99" t="s">
        <v>276</v>
      </c>
      <c r="D81" s="100" t="s">
        <v>297</v>
      </c>
      <c r="E81" s="101">
        <v>1</v>
      </c>
    </row>
    <row r="82" spans="2:5" x14ac:dyDescent="0.25">
      <c r="B82" s="106" t="s">
        <v>154</v>
      </c>
      <c r="C82" s="99" t="s">
        <v>277</v>
      </c>
      <c r="D82" s="100" t="s">
        <v>298</v>
      </c>
      <c r="E82" s="101">
        <v>1</v>
      </c>
    </row>
    <row r="83" spans="2:5" x14ac:dyDescent="0.25">
      <c r="B83" s="106" t="s">
        <v>154</v>
      </c>
      <c r="C83" s="99" t="s">
        <v>278</v>
      </c>
      <c r="D83" s="100" t="s">
        <v>299</v>
      </c>
      <c r="E83" s="101">
        <v>1</v>
      </c>
    </row>
    <row r="84" spans="2:5" x14ac:dyDescent="0.25">
      <c r="B84" s="106" t="s">
        <v>154</v>
      </c>
      <c r="C84" s="99" t="s">
        <v>279</v>
      </c>
      <c r="D84" s="100" t="s">
        <v>300</v>
      </c>
      <c r="E84" s="101">
        <v>1</v>
      </c>
    </row>
    <row r="85" spans="2:5" x14ac:dyDescent="0.25">
      <c r="B85" s="106" t="s">
        <v>154</v>
      </c>
      <c r="C85" s="99" t="s">
        <v>280</v>
      </c>
      <c r="D85" s="100" t="s">
        <v>306</v>
      </c>
      <c r="E85" s="136">
        <v>1</v>
      </c>
    </row>
    <row r="86" spans="2:5" x14ac:dyDescent="0.25">
      <c r="B86" s="106" t="s">
        <v>154</v>
      </c>
      <c r="C86" s="99" t="s">
        <v>293</v>
      </c>
      <c r="D86" s="100" t="s">
        <v>307</v>
      </c>
      <c r="E86" s="136">
        <v>2</v>
      </c>
    </row>
    <row r="87" spans="2:5" x14ac:dyDescent="0.25">
      <c r="B87" s="106" t="s">
        <v>154</v>
      </c>
      <c r="C87" s="99" t="s">
        <v>301</v>
      </c>
      <c r="D87" s="100" t="s">
        <v>308</v>
      </c>
      <c r="E87" s="136">
        <v>1</v>
      </c>
    </row>
    <row r="88" spans="2:5" x14ac:dyDescent="0.25">
      <c r="B88" s="106" t="s">
        <v>154</v>
      </c>
      <c r="C88" s="99" t="s">
        <v>302</v>
      </c>
      <c r="D88" s="100" t="s">
        <v>309</v>
      </c>
      <c r="E88" s="136">
        <v>2</v>
      </c>
    </row>
    <row r="89" spans="2:5" x14ac:dyDescent="0.25">
      <c r="B89" s="106" t="s">
        <v>154</v>
      </c>
      <c r="C89" s="99" t="s">
        <v>303</v>
      </c>
      <c r="D89" s="100" t="s">
        <v>310</v>
      </c>
      <c r="E89" s="136">
        <v>1</v>
      </c>
    </row>
    <row r="90" spans="2:5" x14ac:dyDescent="0.25">
      <c r="B90" s="106" t="s">
        <v>154</v>
      </c>
      <c r="C90" s="99" t="s">
        <v>304</v>
      </c>
      <c r="D90" s="100" t="s">
        <v>311</v>
      </c>
      <c r="E90" s="136">
        <v>1</v>
      </c>
    </row>
    <row r="91" spans="2:5" x14ac:dyDescent="0.25">
      <c r="B91" s="106" t="s">
        <v>154</v>
      </c>
      <c r="C91" s="99" t="s">
        <v>305</v>
      </c>
      <c r="D91" s="100" t="s">
        <v>323</v>
      </c>
      <c r="E91" s="136">
        <v>1</v>
      </c>
    </row>
    <row r="92" spans="2:5" x14ac:dyDescent="0.25">
      <c r="B92" s="141" t="s">
        <v>312</v>
      </c>
      <c r="C92" s="138" t="s">
        <v>319</v>
      </c>
      <c r="D92" s="139" t="s">
        <v>320</v>
      </c>
      <c r="E92" s="140">
        <v>1</v>
      </c>
    </row>
  </sheetData>
  <autoFilter ref="B3:F92" xr:uid="{9C252777-C42F-439A-BAFA-76607C1BF03E}"/>
  <phoneticPr fontId="42" type="noConversion"/>
  <pageMargins left="0.7" right="0.7" top="0.78740157499999996" bottom="0.78740157499999996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Instrukce</vt:lpstr>
      <vt:lpstr>Souhrn nabídkové paušální ceny</vt:lpstr>
      <vt:lpstr>Projektové a inženýrské služby</vt:lpstr>
      <vt:lpstr>Souhrn zařízení staveniště</vt:lpstr>
      <vt:lpstr>Souhrn stavební část_SO </vt:lpstr>
      <vt:lpstr>Souhrn technologická část_PS</vt:lpstr>
      <vt:lpstr>Technologická zařízení</vt:lpstr>
      <vt:lpstr>Instrukce!Oblast_tisku</vt:lpstr>
      <vt:lpstr>'Souhrn nabídkové paušální ceny'!Oblast_tisku</vt:lpstr>
      <vt:lpstr>'Souhrn technologická část_PS'!Oblast_tisku</vt:lpstr>
      <vt:lpstr>'Technologická zařízení'!Oblast_tisku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2026-09-18T06:10:27Z</dcterms:modified>
</cp:coreProperties>
</file>