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ojekty\SPP_73.4_Produktívne investície_Poľnohospodári_7_SP_2026\Eggro-farm, s.r.o\PT - TČ vzduch voda\"/>
    </mc:Choice>
  </mc:AlternateContent>
  <xr:revisionPtr revIDLastSave="0" documentId="13_ncr:1_{A9CA24D2-C7C5-43FE-9BC3-019328D181E6}" xr6:coauthVersionLast="47" xr6:coauthVersionMax="47" xr10:uidLastSave="{00000000-0000-0000-0000-000000000000}"/>
  <bookViews>
    <workbookView xWindow="2570" yWindow="0" windowWidth="17620" windowHeight="20800" xr2:uid="{50B59AED-46BB-41E1-944C-27B98E75E039}"/>
  </bookViews>
  <sheets>
    <sheet name="Príloha č. 2" sheetId="1" r:id="rId1"/>
  </sheets>
  <externalReferences>
    <externalReference r:id="rId2"/>
  </externalReferences>
  <definedNames>
    <definedName name="_xlnm._FilterDatabase" localSheetId="0" hidden="1">'Príloha č. 2'!$A$1:$A$130</definedName>
    <definedName name="kod_intervencie_sp">'[1]Výzvy SPP PPA'!$C$2</definedName>
    <definedName name="kod_vyzvy">'[1]Výzvy SPP PPA'!$H$2</definedName>
    <definedName name="nazov_intervencie">'[1]Výzvy SPP PPA'!$D$2</definedName>
    <definedName name="oblast">'[1]Výzvy SPP PPA'!$F$2</definedName>
    <definedName name="_xlnm.Print_Area" localSheetId="0">'Príloha č. 2'!$B$4:$K$130</definedName>
    <definedName name="podopatrenie">'[1]Výzvy SPP PPA'!$B$16:$B$22</definedName>
    <definedName name="typ_intervencie">'[1]Výzvy SPP PPA'!$E$2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115" i="1" l="1"/>
  <c r="K115" i="1" s="1"/>
  <c r="J114" i="1"/>
  <c r="K114" i="1" s="1"/>
  <c r="J113" i="1"/>
  <c r="K113" i="1" s="1"/>
  <c r="J112" i="1"/>
  <c r="K112" i="1" s="1"/>
  <c r="J111" i="1"/>
  <c r="K111" i="1" s="1"/>
  <c r="J110" i="1"/>
  <c r="K110" i="1" s="1"/>
  <c r="J109" i="1"/>
  <c r="K109" i="1" s="1"/>
  <c r="J108" i="1"/>
  <c r="K108" i="1" s="1"/>
  <c r="J107" i="1"/>
  <c r="K107" i="1" s="1"/>
  <c r="J106" i="1"/>
  <c r="K106" i="1" s="1"/>
  <c r="J105" i="1"/>
  <c r="K105" i="1" s="1"/>
  <c r="J104" i="1"/>
  <c r="K104" i="1" s="1"/>
  <c r="J103" i="1"/>
  <c r="K103" i="1" s="1"/>
  <c r="J102" i="1"/>
  <c r="K102" i="1" s="1"/>
  <c r="J101" i="1"/>
  <c r="K101" i="1" s="1"/>
  <c r="J100" i="1"/>
  <c r="K100" i="1" s="1"/>
  <c r="J99" i="1"/>
  <c r="K99" i="1" s="1"/>
  <c r="J98" i="1"/>
  <c r="K98" i="1" s="1"/>
  <c r="J97" i="1"/>
  <c r="K97" i="1" s="1"/>
  <c r="J96" i="1"/>
  <c r="K96" i="1" s="1"/>
  <c r="J95" i="1"/>
  <c r="K95" i="1" s="1"/>
  <c r="J94" i="1"/>
  <c r="K94" i="1" s="1"/>
  <c r="J93" i="1"/>
  <c r="K93" i="1" s="1"/>
  <c r="J92" i="1"/>
  <c r="K92" i="1" s="1"/>
  <c r="J91" i="1"/>
  <c r="M88" i="1"/>
  <c r="J83" i="1"/>
  <c r="K83" i="1" s="1"/>
  <c r="J82" i="1"/>
  <c r="K82" i="1" s="1"/>
  <c r="J81" i="1"/>
  <c r="K81" i="1" s="1"/>
  <c r="J80" i="1"/>
  <c r="K80" i="1" s="1"/>
  <c r="J79" i="1"/>
  <c r="K79" i="1" s="1"/>
  <c r="J78" i="1"/>
  <c r="K78" i="1" s="1"/>
  <c r="J77" i="1"/>
  <c r="K77" i="1" s="1"/>
  <c r="J76" i="1"/>
  <c r="K76" i="1" s="1"/>
  <c r="J75" i="1"/>
  <c r="K75" i="1" s="1"/>
  <c r="J74" i="1"/>
  <c r="K74" i="1" s="1"/>
  <c r="J73" i="1"/>
  <c r="K73" i="1" s="1"/>
  <c r="J72" i="1"/>
  <c r="K72" i="1" s="1"/>
  <c r="J71" i="1"/>
  <c r="K71" i="1" s="1"/>
  <c r="J70" i="1"/>
  <c r="K70" i="1" s="1"/>
  <c r="J69" i="1"/>
  <c r="K69" i="1" s="1"/>
  <c r="J68" i="1"/>
  <c r="K68" i="1" s="1"/>
  <c r="J67" i="1"/>
  <c r="K67" i="1" s="1"/>
  <c r="J66" i="1"/>
  <c r="K66" i="1" s="1"/>
  <c r="J65" i="1"/>
  <c r="K65" i="1" s="1"/>
  <c r="J64" i="1"/>
  <c r="K64" i="1" s="1"/>
  <c r="J63" i="1"/>
  <c r="K63" i="1" s="1"/>
  <c r="J62" i="1"/>
  <c r="K62" i="1" s="1"/>
  <c r="J61" i="1"/>
  <c r="K61" i="1" s="1"/>
  <c r="J60" i="1"/>
  <c r="K60" i="1" s="1"/>
  <c r="J59" i="1"/>
  <c r="K59" i="1" s="1"/>
  <c r="J58" i="1"/>
  <c r="K58" i="1" s="1"/>
  <c r="J57" i="1"/>
  <c r="K57" i="1" s="1"/>
  <c r="J56" i="1"/>
  <c r="K56" i="1" s="1"/>
  <c r="J55" i="1"/>
  <c r="K55" i="1" s="1"/>
  <c r="J54" i="1"/>
  <c r="K54" i="1" s="1"/>
  <c r="J53" i="1"/>
  <c r="K53" i="1" s="1"/>
  <c r="J52" i="1"/>
  <c r="K52" i="1" s="1"/>
  <c r="J51" i="1"/>
  <c r="K51" i="1" s="1"/>
  <c r="J50" i="1"/>
  <c r="K50" i="1" s="1"/>
  <c r="J49" i="1"/>
  <c r="K49" i="1" s="1"/>
  <c r="J48" i="1"/>
  <c r="K48" i="1" s="1"/>
  <c r="J47" i="1"/>
  <c r="K47" i="1" s="1"/>
  <c r="J46" i="1"/>
  <c r="K46" i="1" s="1"/>
  <c r="J45" i="1"/>
  <c r="K45" i="1" s="1"/>
  <c r="J44" i="1"/>
  <c r="K44" i="1" s="1"/>
  <c r="J43" i="1"/>
  <c r="K43" i="1" s="1"/>
  <c r="J42" i="1"/>
  <c r="K42" i="1" s="1"/>
  <c r="J41" i="1"/>
  <c r="K41" i="1" s="1"/>
  <c r="J40" i="1"/>
  <c r="K40" i="1" s="1"/>
  <c r="J39" i="1"/>
  <c r="K39" i="1" s="1"/>
  <c r="J38" i="1"/>
  <c r="K38" i="1" s="1"/>
  <c r="J37" i="1"/>
  <c r="K37" i="1" s="1"/>
  <c r="J36" i="1"/>
  <c r="K36" i="1" s="1"/>
  <c r="J35" i="1"/>
  <c r="K35" i="1" s="1"/>
  <c r="J34" i="1"/>
  <c r="K34" i="1" s="1"/>
  <c r="J33" i="1"/>
  <c r="J32" i="1"/>
  <c r="K32" i="1" s="1"/>
  <c r="J31" i="1"/>
  <c r="K31" i="1" s="1"/>
  <c r="J30" i="1"/>
  <c r="K30" i="1" s="1"/>
  <c r="J116" i="1" l="1"/>
  <c r="J84" i="1"/>
  <c r="K33" i="1"/>
  <c r="K84" i="1" s="1"/>
  <c r="K91" i="1"/>
  <c r="K116" i="1" s="1"/>
</calcChain>
</file>

<file path=xl/sharedStrings.xml><?xml version="1.0" encoding="utf-8"?>
<sst xmlns="http://schemas.openxmlformats.org/spreadsheetml/2006/main" count="207" uniqueCount="97">
  <si>
    <t>Pokyny k vyplneniu: Vypĺňajú sa žlto vyznačené polia !!!</t>
  </si>
  <si>
    <t>Špecifikácia a cena dodávaného predmetu</t>
  </si>
  <si>
    <t>Na základe Vašej výzvy na predloženie ponuky Vám predkladáme ponuku a vyhlasujeme, že sme si preštudovali Výzvu na predloženie ponuky a súhlasíme s podmienkami uvedenými vo Výzve na predloženie  ponuky. Čestne vyhlasujeme, že akceptujeme všetky požiadavky zadávateľa a tieto požiadavky sme zahrnuli do predloženej ponuky.</t>
  </si>
  <si>
    <t>Obchodný názov:</t>
  </si>
  <si>
    <t>Sídlo:</t>
  </si>
  <si>
    <t>IČO:</t>
  </si>
  <si>
    <t>DIČ:</t>
  </si>
  <si>
    <t>Platiteľ DPH / Neplatiteľ DPH / Zahraničný subjekt</t>
  </si>
  <si>
    <t>IČ DPH:</t>
  </si>
  <si>
    <t>Štatutár/ štatutári:</t>
  </si>
  <si>
    <t>Kontaktná adresa:</t>
  </si>
  <si>
    <t>Kontaktná osoba:</t>
  </si>
  <si>
    <t>Mobil:</t>
  </si>
  <si>
    <t>e-mailový kontakt:</t>
  </si>
  <si>
    <t>Názov predmetu:</t>
  </si>
  <si>
    <t>Položka</t>
  </si>
  <si>
    <t>Množstvo</t>
  </si>
  <si>
    <t>Merná jednotka</t>
  </si>
  <si>
    <t>Jednotková cena 
v EUR bez DPH*</t>
  </si>
  <si>
    <t>Cena celkom 
v EUR bez DPH</t>
  </si>
  <si>
    <t>Cena celkom 
v EUR vrátane DPH</t>
  </si>
  <si>
    <t>ZARIADENIE OBJEKTU</t>
  </si>
  <si>
    <t>Nástenná chladiaca jednotka HYDRONIX HX COOL 23</t>
  </si>
  <si>
    <t>ks</t>
  </si>
  <si>
    <t>Konzola pre nástennú montáž chladiacej jednotky</t>
  </si>
  <si>
    <t>Nástenný regulátor T-MB2</t>
  </si>
  <si>
    <t>Potrubie VIEGA TEMPONOX 28x1,2mm vrátane tvaroviek</t>
  </si>
  <si>
    <t>m</t>
  </si>
  <si>
    <t>Potrubie VIEGA TEMPONOX 35x1,5mm vrátane tvaroviek</t>
  </si>
  <si>
    <t>Tepelná izolácia ARMAFLEX AC pre potrubie priemeru 28mm hrúbky 13mm</t>
  </si>
  <si>
    <t>Tepelná izolácia ARMAFLEX AC pre potrubie priemeru 35mm hrúbky 13mm</t>
  </si>
  <si>
    <t>Guľový kohút závitový DN25</t>
  </si>
  <si>
    <t>Tepelnoizolačná objímka HILTI MIP-H pre potrubie priemeru 28mm vrátane závesu</t>
  </si>
  <si>
    <t>Tepelnoizolačná objímka HILTI MIP-H pre potrubie priemeru 35mm vrátane závesu</t>
  </si>
  <si>
    <t>Montážny spojovací materiál</t>
  </si>
  <si>
    <t>kpl</t>
  </si>
  <si>
    <t>Kotviaci materiál</t>
  </si>
  <si>
    <t>STROJOVŇA</t>
  </si>
  <si>
    <t>Tepelné čerpadlo IVT AIR X 512</t>
  </si>
  <si>
    <t>Vnútorná jednotka IVT AIRBOX 500 E9</t>
  </si>
  <si>
    <t>Podstavec pod jednotku AIR X 512</t>
  </si>
  <si>
    <t>Výhrevný kábel odvodu kondenzátu 3,5m</t>
  </si>
  <si>
    <t>Snímač teploty IVT TR 111</t>
  </si>
  <si>
    <t>Expanzomat REFLEX N100/6</t>
  </si>
  <si>
    <t>Guľový kohút so zaistením REFLEX MK1</t>
  </si>
  <si>
    <t>Zmäkčovacie zariadenie REFLEX FILLCONTROL II + 2x náplň</t>
  </si>
  <si>
    <t>Zásobník REFLEX STORATHERM HEAT H 800/R</t>
  </si>
  <si>
    <t>Tepelná izolácia pre chladenie na zásobník 800l</t>
  </si>
  <si>
    <t>Zmiešavacia čerpadlová skupina BUDERUS HSM 32/7,5</t>
  </si>
  <si>
    <t>Kombinovaný rozdeľovač BUDERUS 2/32/32</t>
  </si>
  <si>
    <t>Držiak rýchlomontážnej skupiny BUDERUS WMS2</t>
  </si>
  <si>
    <t>Poistný ventil DN15, Po=0,3 Mpa</t>
  </si>
  <si>
    <t>Automatický odvzdušňovací ventil DN15</t>
  </si>
  <si>
    <t>Vypúšťací guľový kohút DN15</t>
  </si>
  <si>
    <t>Guľový kohút závitový DN15</t>
  </si>
  <si>
    <t>Guľový kohút závitový DN32</t>
  </si>
  <si>
    <t>Spätná klapka DN15</t>
  </si>
  <si>
    <t>Filter DN15</t>
  </si>
  <si>
    <t>Odkaľovač QUADROMAG DN25</t>
  </si>
  <si>
    <t>Optický manometer 0 – 400kPa</t>
  </si>
  <si>
    <t>Potrubie REHAU RAUTITAN STABIL 32x4,7mm vrátane tvaroviek</t>
  </si>
  <si>
    <t>Tepelná izolácia ARMAFLEX AC pre potrubie 35mm hrúbky 13mm</t>
  </si>
  <si>
    <t>MONTÁŽ</t>
  </si>
  <si>
    <t>Montáž a pripojenie nástennej chladiacej jednotky</t>
  </si>
  <si>
    <t>Montáž nástenného regulátora</t>
  </si>
  <si>
    <t>Montáž potrubnej trasy d28 vrátane tepelnej izolácie</t>
  </si>
  <si>
    <t>Montáž potrubnej trasy d35 vrátane tepelnej izolácie</t>
  </si>
  <si>
    <t>Inštalácia TČ, prepojenie vnútornej a vonkajšej jednotky do 5 m</t>
  </si>
  <si>
    <t>súbor</t>
  </si>
  <si>
    <t>Inštalácia a pripojenie vyrovnávacieho zásobníka</t>
  </si>
  <si>
    <t>Montáž ostatných komponentov strojovne</t>
  </si>
  <si>
    <t>Pripojenie TČ na rozvody UV a ZTI</t>
  </si>
  <si>
    <t>Montáž a materiál pre elektroinštaláciu v rámci strojovne</t>
  </si>
  <si>
    <t>Zaizolovanie strojovne</t>
  </si>
  <si>
    <t>Uvedenie tepelného čerpadla do prevádzky autorizovaným technikom</t>
  </si>
  <si>
    <t>Ďalšie súčasti hodnoty obstarávaného zariadenia</t>
  </si>
  <si>
    <t>Tlaková skúška UV a strojovne</t>
  </si>
  <si>
    <t>-</t>
  </si>
  <si>
    <t>Doprava</t>
  </si>
  <si>
    <t xml:space="preserve">Cenová ponuka spolu: </t>
  </si>
  <si>
    <t>* Neplatiteľ DPH uvádza jednotkovú cenu celkom.</t>
  </si>
  <si>
    <t>Týmto zároveň potvrdzujeme, že nami predložená ponuka zodpovedá cenám obvyklým v danom mieste a čase.</t>
  </si>
  <si>
    <t>Miesto:</t>
  </si>
  <si>
    <t>Dátum:</t>
  </si>
  <si>
    <r>
      <rPr>
        <b/>
        <u/>
        <sz val="11"/>
        <color theme="1"/>
        <rFont val="Calibri"/>
        <family val="2"/>
        <charset val="238"/>
        <scheme val="minor"/>
      </rPr>
      <t>Poznámka</t>
    </r>
    <r>
      <rPr>
        <sz val="11"/>
        <color theme="1"/>
        <rFont val="Calibri"/>
        <family val="2"/>
        <charset val="238"/>
        <scheme val="minor"/>
      </rPr>
      <t>: Ponuka musí byť podpísaná v zmysle Živnostenského / Obchodného, resp. iného registra, ktorý oprávňuje uchádzača na podnikanie.</t>
    </r>
  </si>
  <si>
    <t>Zásobníkový ohrievač OPV REFLEX STORATHERM HP AH 300/1_B</t>
  </si>
  <si>
    <t>Potrubie VIEGA PRESTABO 28x1,2mm vrátane tvaroviek</t>
  </si>
  <si>
    <t>Tepelná izolácia ARMAFLEX AC pre potrubie 28mm hrúbky 13mm</t>
  </si>
  <si>
    <t>Inštalácia TČ, prepojenie vnútornej a vonkajšej jednotky do 12 m</t>
  </si>
  <si>
    <t>Inštalácia a pripojenie zásobníkového ohrievača</t>
  </si>
  <si>
    <t>Tlaková skúška strojovne</t>
  </si>
  <si>
    <t>Výzva na predloženie ponúk - prieskum trhu</t>
  </si>
  <si>
    <t>Identifikačné údaje navrhovateľa:</t>
  </si>
  <si>
    <t>Tepelné čerpadlo vzduch voda pre sklad a triedenie</t>
  </si>
  <si>
    <t>podpis a pečiatka navrhovateľa</t>
  </si>
  <si>
    <t>Tepelné čerpadlo vzduch voda pre administratívnu budovu</t>
  </si>
  <si>
    <t xml:space="preserve">Príloha č. 1: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</si>
</sst>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113">
    <xf numFmtId="0" fontId="0" fillId="0" borderId="0" xfId="0"/>
    <xf numFmtId="0" fontId="7" fillId="3" borderId="6" xfId="1" applyFont="1" applyFill="1" applyBorder="1" applyAlignment="1" applyProtection="1">
      <alignment horizontal="center" vertical="center"/>
      <protection locked="0"/>
    </xf>
    <xf numFmtId="0" fontId="7" fillId="3" borderId="7" xfId="1" applyFont="1" applyFill="1" applyBorder="1" applyAlignment="1" applyProtection="1">
      <alignment horizontal="center" vertical="center"/>
      <protection locked="0"/>
    </xf>
    <xf numFmtId="0" fontId="7" fillId="3" borderId="8" xfId="1" applyFont="1" applyFill="1" applyBorder="1" applyAlignment="1" applyProtection="1">
      <alignment horizontal="center" vertical="center"/>
      <protection locked="0"/>
    </xf>
    <xf numFmtId="0" fontId="7" fillId="3" borderId="9" xfId="1" applyFont="1" applyFill="1" applyBorder="1" applyAlignment="1" applyProtection="1">
      <alignment horizontal="center" vertical="center"/>
      <protection locked="0"/>
    </xf>
    <xf numFmtId="0" fontId="7" fillId="3" borderId="11" xfId="1" applyFont="1" applyFill="1" applyBorder="1" applyAlignment="1" applyProtection="1">
      <alignment horizontal="center" vertical="center"/>
      <protection locked="0"/>
    </xf>
    <xf numFmtId="0" fontId="7" fillId="3" borderId="12" xfId="1" applyFont="1" applyFill="1" applyBorder="1" applyAlignment="1" applyProtection="1">
      <alignment horizontal="center" vertical="center"/>
      <protection locked="0"/>
    </xf>
    <xf numFmtId="49" fontId="7" fillId="3" borderId="9" xfId="1" applyNumberFormat="1" applyFont="1" applyFill="1" applyBorder="1" applyAlignment="1" applyProtection="1">
      <alignment horizontal="center" vertical="center"/>
      <protection locked="0"/>
    </xf>
    <xf numFmtId="49" fontId="7" fillId="3" borderId="11" xfId="1" applyNumberFormat="1" applyFont="1" applyFill="1" applyBorder="1" applyAlignment="1" applyProtection="1">
      <alignment horizontal="center" vertical="center"/>
      <protection locked="0"/>
    </xf>
    <xf numFmtId="49" fontId="7" fillId="3" borderId="12" xfId="1" applyNumberFormat="1" applyFont="1" applyFill="1" applyBorder="1" applyAlignment="1" applyProtection="1">
      <alignment horizontal="center" vertical="center"/>
      <protection locked="0"/>
    </xf>
    <xf numFmtId="0" fontId="7" fillId="3" borderId="13" xfId="1" applyFont="1" applyFill="1" applyBorder="1" applyAlignment="1" applyProtection="1">
      <alignment horizontal="center" vertical="center"/>
      <protection locked="0"/>
    </xf>
    <xf numFmtId="0" fontId="7" fillId="3" borderId="15" xfId="1" applyFont="1" applyFill="1" applyBorder="1" applyAlignment="1" applyProtection="1">
      <alignment horizontal="center" vertical="center"/>
      <protection locked="0"/>
    </xf>
    <xf numFmtId="0" fontId="7" fillId="3" borderId="16" xfId="1" applyFont="1" applyFill="1" applyBorder="1" applyAlignment="1" applyProtection="1">
      <alignment horizontal="center" vertical="center"/>
      <protection locked="0"/>
    </xf>
    <xf numFmtId="4" fontId="12" fillId="3" borderId="24" xfId="0" applyNumberFormat="1" applyFont="1" applyFill="1" applyBorder="1" applyAlignment="1" applyProtection="1">
      <alignment vertical="center" wrapText="1"/>
      <protection locked="0"/>
    </xf>
    <xf numFmtId="4" fontId="12" fillId="3" borderId="28" xfId="0" applyNumberFormat="1" applyFont="1" applyFill="1" applyBorder="1" applyAlignment="1" applyProtection="1">
      <alignment vertical="center" wrapText="1"/>
      <protection locked="0"/>
    </xf>
    <xf numFmtId="4" fontId="12" fillId="3" borderId="32" xfId="0" applyNumberFormat="1" applyFont="1" applyFill="1" applyBorder="1" applyAlignment="1" applyProtection="1">
      <alignment vertical="center" wrapText="1"/>
      <protection locked="0"/>
    </xf>
    <xf numFmtId="4" fontId="12" fillId="3" borderId="23" xfId="0" applyNumberFormat="1" applyFont="1" applyFill="1" applyBorder="1" applyAlignment="1" applyProtection="1">
      <alignment vertical="center" wrapText="1"/>
      <protection locked="0"/>
    </xf>
    <xf numFmtId="4" fontId="12" fillId="3" borderId="27" xfId="0" applyNumberFormat="1" applyFont="1" applyFill="1" applyBorder="1" applyAlignment="1" applyProtection="1">
      <alignment vertical="center" wrapText="1"/>
      <protection locked="0"/>
    </xf>
    <xf numFmtId="4" fontId="12" fillId="3" borderId="31" xfId="0" applyNumberFormat="1" applyFont="1" applyFill="1" applyBorder="1" applyAlignment="1" applyProtection="1">
      <alignment vertical="center" wrapText="1"/>
      <protection locked="0"/>
    </xf>
    <xf numFmtId="4" fontId="12" fillId="3" borderId="35" xfId="0" applyNumberFormat="1" applyFont="1" applyFill="1" applyBorder="1" applyAlignment="1" applyProtection="1">
      <alignment vertical="center" wrapText="1"/>
      <protection locked="0"/>
    </xf>
    <xf numFmtId="0" fontId="0" fillId="0" borderId="0" xfId="0" applyProtection="1"/>
    <xf numFmtId="0" fontId="2" fillId="0" borderId="0" xfId="0" applyFont="1" applyProtection="1"/>
    <xf numFmtId="0" fontId="0" fillId="0" borderId="0" xfId="0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1" fillId="0" borderId="0" xfId="0" quotePrefix="1" applyFont="1" applyAlignment="1" applyProtection="1">
      <alignment vertical="center" wrapText="1"/>
    </xf>
    <xf numFmtId="0" fontId="1" fillId="0" borderId="0" xfId="0" applyFont="1" applyAlignment="1" applyProtection="1">
      <alignment vertical="center" wrapText="1"/>
    </xf>
    <xf numFmtId="0" fontId="4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vertical="center"/>
    </xf>
    <xf numFmtId="0" fontId="5" fillId="0" borderId="0" xfId="0" applyFont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 wrapText="1"/>
    </xf>
    <xf numFmtId="49" fontId="0" fillId="0" borderId="0" xfId="0" applyNumberFormat="1" applyProtection="1"/>
    <xf numFmtId="49" fontId="0" fillId="0" borderId="0" xfId="0" applyNumberFormat="1" applyAlignment="1" applyProtection="1">
      <alignment horizontal="justify" wrapText="1"/>
    </xf>
    <xf numFmtId="0" fontId="7" fillId="2" borderId="1" xfId="1" applyFont="1" applyFill="1" applyBorder="1" applyAlignment="1" applyProtection="1">
      <alignment vertical="center"/>
    </xf>
    <xf numFmtId="0" fontId="7" fillId="2" borderId="2" xfId="1" applyFont="1" applyFill="1" applyBorder="1" applyAlignment="1" applyProtection="1">
      <alignment vertical="center"/>
    </xf>
    <xf numFmtId="0" fontId="7" fillId="2" borderId="3" xfId="1" applyFont="1" applyFill="1" applyBorder="1" applyAlignment="1" applyProtection="1">
      <alignment vertical="center"/>
    </xf>
    <xf numFmtId="0" fontId="8" fillId="0" borderId="4" xfId="1" applyFont="1" applyBorder="1" applyAlignment="1" applyProtection="1">
      <alignment vertical="center"/>
    </xf>
    <xf numFmtId="0" fontId="8" fillId="0" borderId="5" xfId="1" applyFont="1" applyBorder="1" applyAlignment="1" applyProtection="1">
      <alignment vertical="center"/>
    </xf>
    <xf numFmtId="0" fontId="8" fillId="0" borderId="9" xfId="1" applyFont="1" applyBorder="1" applyAlignment="1" applyProtection="1">
      <alignment vertical="top"/>
    </xf>
    <xf numFmtId="0" fontId="8" fillId="0" borderId="10" xfId="1" applyFont="1" applyBorder="1" applyAlignment="1" applyProtection="1">
      <alignment vertical="top"/>
    </xf>
    <xf numFmtId="0" fontId="8" fillId="0" borderId="9" xfId="1" applyFont="1" applyBorder="1" applyAlignment="1" applyProtection="1">
      <alignment vertical="center"/>
    </xf>
    <xf numFmtId="0" fontId="8" fillId="0" borderId="10" xfId="1" applyFont="1" applyBorder="1" applyAlignment="1" applyProtection="1">
      <alignment vertical="center"/>
    </xf>
    <xf numFmtId="0" fontId="8" fillId="0" borderId="9" xfId="1" applyFont="1" applyBorder="1" applyAlignment="1" applyProtection="1">
      <alignment vertical="center" wrapText="1"/>
    </xf>
    <xf numFmtId="0" fontId="8" fillId="0" borderId="10" xfId="1" applyFont="1" applyBorder="1" applyAlignment="1" applyProtection="1">
      <alignment vertical="center" wrapText="1"/>
    </xf>
    <xf numFmtId="0" fontId="8" fillId="0" borderId="13" xfId="1" applyFont="1" applyBorder="1" applyAlignment="1" applyProtection="1">
      <alignment vertical="center"/>
    </xf>
    <xf numFmtId="0" fontId="8" fillId="0" borderId="14" xfId="1" applyFont="1" applyBorder="1" applyAlignment="1" applyProtection="1">
      <alignment vertical="center"/>
    </xf>
    <xf numFmtId="0" fontId="1" fillId="0" borderId="0" xfId="0" applyFont="1" applyAlignment="1" applyProtection="1">
      <alignment horizontal="right"/>
    </xf>
    <xf numFmtId="0" fontId="0" fillId="4" borderId="0" xfId="0" applyFill="1" applyProtection="1"/>
    <xf numFmtId="49" fontId="0" fillId="4" borderId="0" xfId="0" applyNumberFormat="1" applyFill="1" applyProtection="1"/>
    <xf numFmtId="0" fontId="9" fillId="2" borderId="17" xfId="0" applyFont="1" applyFill="1" applyBorder="1" applyAlignment="1" applyProtection="1">
      <alignment vertical="center" wrapText="1"/>
    </xf>
    <xf numFmtId="0" fontId="9" fillId="2" borderId="18" xfId="0" applyFont="1" applyFill="1" applyBorder="1" applyAlignment="1" applyProtection="1">
      <alignment vertical="center" wrapText="1"/>
    </xf>
    <xf numFmtId="0" fontId="9" fillId="2" borderId="19" xfId="0" applyFont="1" applyFill="1" applyBorder="1" applyAlignment="1" applyProtection="1">
      <alignment vertical="center" wrapText="1"/>
    </xf>
    <xf numFmtId="0" fontId="10" fillId="2" borderId="20" xfId="0" applyFont="1" applyFill="1" applyBorder="1" applyAlignment="1" applyProtection="1">
      <alignment horizontal="center" vertical="center" wrapText="1"/>
    </xf>
    <xf numFmtId="0" fontId="11" fillId="2" borderId="20" xfId="0" applyFont="1" applyFill="1" applyBorder="1" applyAlignment="1" applyProtection="1">
      <alignment vertical="center" wrapText="1"/>
    </xf>
    <xf numFmtId="0" fontId="9" fillId="2" borderId="20" xfId="0" applyFont="1" applyFill="1" applyBorder="1" applyAlignment="1" applyProtection="1">
      <alignment vertical="center" wrapText="1"/>
    </xf>
    <xf numFmtId="0" fontId="9" fillId="4" borderId="21" xfId="0" applyFont="1" applyFill="1" applyBorder="1" applyAlignment="1" applyProtection="1">
      <alignment horizontal="center" vertical="center" wrapText="1"/>
    </xf>
    <xf numFmtId="0" fontId="9" fillId="4" borderId="22" xfId="0" applyFont="1" applyFill="1" applyBorder="1" applyAlignment="1" applyProtection="1">
      <alignment horizontal="center" vertical="center" wrapText="1"/>
    </xf>
    <xf numFmtId="0" fontId="12" fillId="4" borderId="7" xfId="0" applyFont="1" applyFill="1" applyBorder="1" applyAlignment="1" applyProtection="1">
      <alignment vertical="center" wrapText="1"/>
    </xf>
    <xf numFmtId="0" fontId="12" fillId="4" borderId="8" xfId="0" applyFont="1" applyFill="1" applyBorder="1" applyAlignment="1" applyProtection="1">
      <alignment vertical="center" wrapText="1"/>
    </xf>
    <xf numFmtId="164" fontId="12" fillId="4" borderId="23" xfId="0" applyNumberFormat="1" applyFont="1" applyFill="1" applyBorder="1" applyAlignment="1" applyProtection="1">
      <alignment vertical="center" wrapText="1"/>
    </xf>
    <xf numFmtId="164" fontId="12" fillId="4" borderId="23" xfId="0" applyNumberFormat="1" applyFont="1" applyFill="1" applyBorder="1" applyAlignment="1" applyProtection="1">
      <alignment horizontal="center" vertical="center" wrapText="1"/>
    </xf>
    <xf numFmtId="4" fontId="12" fillId="0" borderId="24" xfId="0" applyNumberFormat="1" applyFont="1" applyBorder="1" applyAlignment="1" applyProtection="1">
      <alignment vertical="center" wrapText="1"/>
    </xf>
    <xf numFmtId="4" fontId="12" fillId="0" borderId="23" xfId="0" applyNumberFormat="1" applyFont="1" applyBorder="1" applyAlignment="1" applyProtection="1">
      <alignment vertical="center" wrapText="1"/>
    </xf>
    <xf numFmtId="0" fontId="9" fillId="4" borderId="25" xfId="0" applyFont="1" applyFill="1" applyBorder="1" applyAlignment="1" applyProtection="1">
      <alignment horizontal="center" vertical="center" wrapText="1"/>
    </xf>
    <xf numFmtId="0" fontId="9" fillId="4" borderId="26" xfId="0" applyFont="1" applyFill="1" applyBorder="1" applyAlignment="1" applyProtection="1">
      <alignment horizontal="center" vertical="center" wrapText="1"/>
    </xf>
    <xf numFmtId="0" fontId="12" fillId="4" borderId="11" xfId="0" applyFont="1" applyFill="1" applyBorder="1" applyAlignment="1" applyProtection="1">
      <alignment vertical="center" wrapText="1"/>
    </xf>
    <xf numFmtId="0" fontId="12" fillId="4" borderId="12" xfId="0" applyFont="1" applyFill="1" applyBorder="1" applyAlignment="1" applyProtection="1">
      <alignment vertical="center" wrapText="1"/>
    </xf>
    <xf numFmtId="164" fontId="12" fillId="4" borderId="27" xfId="0" applyNumberFormat="1" applyFont="1" applyFill="1" applyBorder="1" applyAlignment="1" applyProtection="1">
      <alignment vertical="center" wrapText="1"/>
    </xf>
    <xf numFmtId="164" fontId="12" fillId="4" borderId="27" xfId="0" applyNumberFormat="1" applyFont="1" applyFill="1" applyBorder="1" applyAlignment="1" applyProtection="1">
      <alignment horizontal="center" vertical="center" wrapText="1"/>
    </xf>
    <xf numFmtId="4" fontId="12" fillId="0" borderId="28" xfId="0" applyNumberFormat="1" applyFont="1" applyBorder="1" applyAlignment="1" applyProtection="1">
      <alignment vertical="center" wrapText="1"/>
    </xf>
    <xf numFmtId="4" fontId="12" fillId="0" borderId="27" xfId="0" applyNumberFormat="1" applyFont="1" applyBorder="1" applyAlignment="1" applyProtection="1">
      <alignment vertical="center" wrapText="1"/>
    </xf>
    <xf numFmtId="0" fontId="9" fillId="4" borderId="29" xfId="0" applyFont="1" applyFill="1" applyBorder="1" applyAlignment="1" applyProtection="1">
      <alignment horizontal="center" vertical="center" wrapText="1"/>
    </xf>
    <xf numFmtId="0" fontId="9" fillId="4" borderId="30" xfId="0" applyFont="1" applyFill="1" applyBorder="1" applyAlignment="1" applyProtection="1">
      <alignment horizontal="center" vertical="center" wrapText="1"/>
    </xf>
    <xf numFmtId="0" fontId="12" fillId="4" borderId="15" xfId="0" applyFont="1" applyFill="1" applyBorder="1" applyAlignment="1" applyProtection="1">
      <alignment vertical="center" wrapText="1"/>
    </xf>
    <xf numFmtId="0" fontId="12" fillId="4" borderId="16" xfId="0" applyFont="1" applyFill="1" applyBorder="1" applyAlignment="1" applyProtection="1">
      <alignment vertical="center" wrapText="1"/>
    </xf>
    <xf numFmtId="164" fontId="12" fillId="4" borderId="31" xfId="0" applyNumberFormat="1" applyFont="1" applyFill="1" applyBorder="1" applyAlignment="1" applyProtection="1">
      <alignment vertical="center" wrapText="1"/>
    </xf>
    <xf numFmtId="164" fontId="12" fillId="4" borderId="31" xfId="0" applyNumberFormat="1" applyFont="1" applyFill="1" applyBorder="1" applyAlignment="1" applyProtection="1">
      <alignment horizontal="center" vertical="center" wrapText="1"/>
    </xf>
    <xf numFmtId="4" fontId="12" fillId="0" borderId="32" xfId="0" applyNumberFormat="1" applyFont="1" applyBorder="1" applyAlignment="1" applyProtection="1">
      <alignment vertical="center" wrapText="1"/>
    </xf>
    <xf numFmtId="4" fontId="12" fillId="0" borderId="31" xfId="0" applyNumberFormat="1" applyFont="1" applyBorder="1" applyAlignment="1" applyProtection="1">
      <alignment vertical="center" wrapText="1"/>
    </xf>
    <xf numFmtId="0" fontId="12" fillId="4" borderId="33" xfId="0" applyFont="1" applyFill="1" applyBorder="1" applyAlignment="1" applyProtection="1">
      <alignment vertical="center" wrapText="1"/>
    </xf>
    <xf numFmtId="0" fontId="12" fillId="4" borderId="34" xfId="0" applyFont="1" applyFill="1" applyBorder="1" applyAlignment="1" applyProtection="1">
      <alignment vertical="center" wrapText="1"/>
    </xf>
    <xf numFmtId="164" fontId="12" fillId="4" borderId="35" xfId="0" applyNumberFormat="1" applyFont="1" applyFill="1" applyBorder="1" applyAlignment="1" applyProtection="1">
      <alignment vertical="center" wrapText="1"/>
    </xf>
    <xf numFmtId="164" fontId="12" fillId="4" borderId="35" xfId="0" applyNumberFormat="1" applyFont="1" applyFill="1" applyBorder="1" applyAlignment="1" applyProtection="1">
      <alignment horizontal="center" vertical="center" wrapText="1"/>
    </xf>
    <xf numFmtId="4" fontId="12" fillId="0" borderId="35" xfId="0" applyNumberFormat="1" applyFont="1" applyBorder="1" applyAlignment="1" applyProtection="1">
      <alignment vertical="center" wrapText="1"/>
    </xf>
    <xf numFmtId="0" fontId="12" fillId="4" borderId="25" xfId="0" applyFont="1" applyFill="1" applyBorder="1" applyAlignment="1" applyProtection="1">
      <alignment horizontal="center" vertical="center" wrapText="1"/>
    </xf>
    <xf numFmtId="0" fontId="12" fillId="4" borderId="26" xfId="0" applyFont="1" applyFill="1" applyBorder="1" applyAlignment="1" applyProtection="1">
      <alignment horizontal="center" vertical="center" wrapText="1"/>
    </xf>
    <xf numFmtId="0" fontId="12" fillId="4" borderId="36" xfId="0" applyFont="1" applyFill="1" applyBorder="1" applyAlignment="1" applyProtection="1">
      <alignment vertical="center" wrapText="1"/>
    </xf>
    <xf numFmtId="0" fontId="12" fillId="4" borderId="37" xfId="0" applyFont="1" applyFill="1" applyBorder="1" applyAlignment="1" applyProtection="1">
      <alignment vertical="center" wrapText="1"/>
    </xf>
    <xf numFmtId="0" fontId="12" fillId="4" borderId="38" xfId="0" applyFont="1" applyFill="1" applyBorder="1" applyAlignment="1" applyProtection="1">
      <alignment vertical="center" wrapText="1"/>
    </xf>
    <xf numFmtId="0" fontId="12" fillId="4" borderId="29" xfId="0" applyFont="1" applyFill="1" applyBorder="1" applyAlignment="1" applyProtection="1">
      <alignment horizontal="center" vertical="center" wrapText="1"/>
    </xf>
    <xf numFmtId="0" fontId="12" fillId="4" borderId="30" xfId="0" applyFont="1" applyFill="1" applyBorder="1" applyAlignment="1" applyProtection="1">
      <alignment horizontal="center" vertical="center" wrapText="1"/>
    </xf>
    <xf numFmtId="0" fontId="12" fillId="4" borderId="14" xfId="0" applyFont="1" applyFill="1" applyBorder="1" applyAlignment="1" applyProtection="1">
      <alignment vertical="center" wrapText="1"/>
    </xf>
    <xf numFmtId="0" fontId="12" fillId="4" borderId="39" xfId="0" applyFont="1" applyFill="1" applyBorder="1" applyAlignment="1" applyProtection="1">
      <alignment vertical="center" wrapText="1"/>
    </xf>
    <xf numFmtId="0" fontId="12" fillId="4" borderId="40" xfId="0" applyFont="1" applyFill="1" applyBorder="1" applyAlignment="1" applyProtection="1">
      <alignment vertical="center" wrapText="1"/>
    </xf>
    <xf numFmtId="49" fontId="0" fillId="0" borderId="41" xfId="0" applyNumberFormat="1" applyBorder="1" applyProtection="1"/>
    <xf numFmtId="0" fontId="0" fillId="0" borderId="41" xfId="0" applyBorder="1" applyAlignment="1" applyProtection="1">
      <alignment vertical="center"/>
    </xf>
    <xf numFmtId="0" fontId="9" fillId="0" borderId="41" xfId="0" applyFont="1" applyBorder="1" applyAlignment="1" applyProtection="1">
      <alignment horizontal="right" vertical="center"/>
    </xf>
    <xf numFmtId="4" fontId="1" fillId="2" borderId="42" xfId="0" applyNumberFormat="1" applyFont="1" applyFill="1" applyBorder="1" applyAlignment="1" applyProtection="1">
      <alignment vertical="center"/>
    </xf>
    <xf numFmtId="49" fontId="13" fillId="0" borderId="0" xfId="0" applyNumberFormat="1" applyFont="1" applyAlignment="1" applyProtection="1">
      <alignment vertical="top"/>
    </xf>
    <xf numFmtId="0" fontId="1" fillId="0" borderId="10" xfId="0" applyFont="1" applyBorder="1" applyAlignment="1" applyProtection="1">
      <alignment horizontal="center" wrapText="1"/>
    </xf>
    <xf numFmtId="0" fontId="1" fillId="0" borderId="43" xfId="0" applyFont="1" applyBorder="1" applyAlignment="1" applyProtection="1">
      <alignment horizontal="center" wrapText="1"/>
    </xf>
    <xf numFmtId="0" fontId="1" fillId="0" borderId="44" xfId="0" applyFont="1" applyBorder="1" applyAlignment="1" applyProtection="1">
      <alignment horizontal="center" wrapText="1"/>
    </xf>
    <xf numFmtId="0" fontId="8" fillId="0" borderId="0" xfId="1" applyFont="1" applyAlignment="1" applyProtection="1">
      <alignment horizontal="right" vertical="center"/>
    </xf>
    <xf numFmtId="0" fontId="8" fillId="0" borderId="0" xfId="1" applyFont="1" applyAlignment="1" applyProtection="1">
      <alignment vertical="center"/>
    </xf>
    <xf numFmtId="0" fontId="2" fillId="0" borderId="0" xfId="1" applyFont="1" applyAlignment="1" applyProtection="1">
      <alignment vertical="center"/>
    </xf>
    <xf numFmtId="0" fontId="8" fillId="0" borderId="45" xfId="1" applyFont="1" applyBorder="1" applyAlignment="1" applyProtection="1">
      <alignment vertical="center" wrapText="1"/>
    </xf>
    <xf numFmtId="0" fontId="8" fillId="0" borderId="0" xfId="1" applyFont="1" applyAlignment="1" applyProtection="1">
      <alignment vertical="center" wrapText="1"/>
    </xf>
    <xf numFmtId="0" fontId="8" fillId="0" borderId="46" xfId="1" applyFont="1" applyBorder="1" applyAlignment="1" applyProtection="1">
      <alignment horizontal="center" vertical="center"/>
    </xf>
    <xf numFmtId="0" fontId="8" fillId="0" borderId="0" xfId="1" applyFont="1" applyAlignment="1" applyProtection="1">
      <alignment horizontal="center" vertical="center"/>
    </xf>
    <xf numFmtId="49" fontId="0" fillId="0" borderId="0" xfId="0" applyNumberFormat="1" applyAlignment="1" applyProtection="1">
      <alignment horizontal="justify" vertical="center" wrapText="1"/>
    </xf>
    <xf numFmtId="49" fontId="0" fillId="0" borderId="0" xfId="0" applyNumberFormat="1" applyAlignment="1" applyProtection="1">
      <alignment vertical="center" wrapText="1"/>
    </xf>
    <xf numFmtId="0" fontId="8" fillId="0" borderId="45" xfId="1" applyFont="1" applyBorder="1" applyAlignment="1" applyProtection="1">
      <alignment vertical="center"/>
      <protection locked="0"/>
    </xf>
    <xf numFmtId="0" fontId="8" fillId="0" borderId="0" xfId="1" applyFont="1" applyAlignment="1" applyProtection="1">
      <alignment vertical="center"/>
      <protection locked="0"/>
    </xf>
    <xf numFmtId="165" fontId="8" fillId="0" borderId="45" xfId="1" applyNumberFormat="1" applyFont="1" applyBorder="1" applyAlignment="1" applyProtection="1">
      <alignment vertical="center"/>
      <protection locked="0"/>
    </xf>
  </cellXfs>
  <cellStyles count="2">
    <cellStyle name="Normal 2" xfId="1" xr:uid="{230D6165-45C3-4D9E-8B78-4CA05A3CE8DB}"/>
    <cellStyle name="Normálna" xfId="0" builtinId="0"/>
  </cellStyles>
  <dxfs count="1"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Projekty\SPP_73.4_Produkt&#237;vne%20invest&#237;cie_Po&#318;nohospod&#225;ri_7_SP_2026\Eggro-farm,%20s.r.o\PT%20-%20T&#268;%20vzduch%20voda\Eggro-farm_T&#268;_Predloha_usmernenie_2_2025%20-%20verzia%20&#269;.%202.xlsm" TargetMode="External"/><Relationship Id="rId1" Type="http://schemas.openxmlformats.org/officeDocument/2006/relationships/externalLinkPath" Target="Eggro-farm_T&#268;_Predloha_usmernenie_2_2025%20-%20verzia%20&#269;.%20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Splnomocnenie"/>
      <sheetName val="Výzva na prieskum trhu"/>
      <sheetName val="Určenie PHZ"/>
      <sheetName val="Príloha č. 1"/>
      <sheetName val="Príloha č. 2"/>
      <sheetName val="Záznam zo zadania zákazky"/>
      <sheetName val="Výzva na predkladanie ponúk"/>
      <sheetName val="Súťažné podklady"/>
      <sheetName val="Čestné vyhlásenie dodávateľa"/>
      <sheetName val="Záznam z vyhodnotenia ponúk"/>
      <sheetName val="Čestné vyhlásenie obstarávateľa"/>
      <sheetName val="Konflikt záujmov"/>
      <sheetName val="Oznámenie o výsledku"/>
      <sheetName val="Výzva na doloženie dokladov"/>
      <sheetName val="Výzva na súčinnosť"/>
      <sheetName val="Zrušenie zákazky"/>
      <sheetName val="Výzvy SPP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2">
          <cell r="C2" t="str">
            <v>Kód intervencie SP</v>
          </cell>
          <cell r="D2" t="str">
            <v>Názov intervencie</v>
          </cell>
          <cell r="E2" t="str">
            <v>Typ intervencie</v>
          </cell>
          <cell r="F2" t="str">
            <v>Oblasť</v>
          </cell>
          <cell r="H2" t="str">
            <v>Kód Výzvy</v>
          </cell>
        </row>
        <row r="16">
          <cell r="B16" t="str">
            <v>73.7_6_SP</v>
          </cell>
        </row>
        <row r="17">
          <cell r="B17" t="str">
            <v>73.04</v>
          </cell>
        </row>
        <row r="18">
          <cell r="B18" t="str">
            <v>73.7_9_SP</v>
          </cell>
        </row>
        <row r="19">
          <cell r="B19" t="str">
            <v>73.08</v>
          </cell>
        </row>
        <row r="20">
          <cell r="B20" t="str">
            <v>73.13</v>
          </cell>
        </row>
        <row r="21">
          <cell r="B21" t="str">
            <v>73.20</v>
          </cell>
        </row>
        <row r="22">
          <cell r="B22" t="str">
            <v>73.21</v>
          </cell>
        </row>
      </sheetData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7F904-ECD4-4AA9-947F-64729DDB7E66}">
  <sheetPr codeName="Sheet22"/>
  <dimension ref="A1:M130"/>
  <sheetViews>
    <sheetView tabSelected="1" view="pageBreakPreview" zoomScaleNormal="100" zoomScaleSheetLayoutView="100" workbookViewId="0">
      <pane ySplit="3" topLeftCell="A4" activePane="bottomLeft" state="frozen"/>
      <selection pane="bottomLeft" activeCell="E14" sqref="E14:G14"/>
    </sheetView>
  </sheetViews>
  <sheetFormatPr defaultColWidth="9.1796875" defaultRowHeight="14.5" x14ac:dyDescent="0.35"/>
  <cols>
    <col min="1" max="1" width="4.7265625" style="20" customWidth="1"/>
    <col min="2" max="2" width="4.26953125" style="30" customWidth="1"/>
    <col min="3" max="3" width="11.453125" style="20" customWidth="1"/>
    <col min="4" max="4" width="18.7265625" style="20" customWidth="1"/>
    <col min="5" max="6" width="14.453125" style="20" customWidth="1"/>
    <col min="7" max="8" width="7.6328125" style="20" customWidth="1"/>
    <col min="9" max="9" width="13.36328125" style="20" customWidth="1"/>
    <col min="10" max="11" width="13.7265625" style="20" customWidth="1"/>
    <col min="12" max="12" width="6.54296875" style="20" bestFit="1" customWidth="1"/>
    <col min="13" max="13" width="14.54296875" style="21" bestFit="1" customWidth="1"/>
    <col min="14" max="25" width="9.1796875" style="20"/>
    <col min="26" max="26" width="9.453125" style="20" bestFit="1" customWidth="1"/>
    <col min="27" max="16384" width="9.1796875" style="20"/>
  </cols>
  <sheetData>
    <row r="1" spans="1:13" x14ac:dyDescent="0.35">
      <c r="A1" s="20">
        <v>1</v>
      </c>
      <c r="B1" s="20"/>
    </row>
    <row r="2" spans="1:13" ht="18.5" x14ac:dyDescent="0.35">
      <c r="A2" s="22">
        <v>1</v>
      </c>
      <c r="B2" s="23" t="s">
        <v>0</v>
      </c>
      <c r="C2" s="23"/>
      <c r="D2" s="23"/>
    </row>
    <row r="3" spans="1:13" x14ac:dyDescent="0.35">
      <c r="A3" s="20">
        <v>1</v>
      </c>
      <c r="B3" s="20"/>
    </row>
    <row r="4" spans="1:13" s="22" customFormat="1" ht="21" x14ac:dyDescent="0.35">
      <c r="A4" s="22">
        <v>1</v>
      </c>
      <c r="B4" s="24"/>
      <c r="C4" s="25"/>
      <c r="D4" s="25"/>
      <c r="E4" s="25"/>
      <c r="F4" s="25"/>
      <c r="G4" s="25"/>
      <c r="H4" s="25"/>
      <c r="I4" s="25"/>
      <c r="J4" s="26" t="s">
        <v>96</v>
      </c>
      <c r="K4" s="26"/>
      <c r="M4" s="27"/>
    </row>
    <row r="5" spans="1:13" s="22" customFormat="1" ht="23.5" x14ac:dyDescent="0.35">
      <c r="A5" s="22">
        <v>1</v>
      </c>
      <c r="B5" s="28" t="s">
        <v>91</v>
      </c>
      <c r="C5" s="28"/>
      <c r="D5" s="28"/>
      <c r="E5" s="28"/>
      <c r="F5" s="28"/>
      <c r="G5" s="28"/>
      <c r="H5" s="28"/>
      <c r="I5" s="28"/>
      <c r="J5" s="28"/>
      <c r="K5" s="28"/>
      <c r="M5" s="27"/>
    </row>
    <row r="6" spans="1:13" s="22" customFormat="1" x14ac:dyDescent="0.35">
      <c r="A6" s="22">
        <v>1</v>
      </c>
      <c r="B6" s="29"/>
      <c r="C6" s="29"/>
      <c r="D6" s="29"/>
      <c r="E6" s="29"/>
      <c r="F6" s="29"/>
      <c r="G6" s="29"/>
      <c r="H6" s="29"/>
      <c r="I6" s="29"/>
      <c r="J6" s="29"/>
      <c r="K6" s="29"/>
      <c r="M6" s="27"/>
    </row>
    <row r="7" spans="1:13" s="22" customFormat="1" ht="23.5" x14ac:dyDescent="0.35">
      <c r="A7" s="22">
        <v>1</v>
      </c>
      <c r="B7" s="28" t="s">
        <v>1</v>
      </c>
      <c r="C7" s="28"/>
      <c r="D7" s="28"/>
      <c r="E7" s="28"/>
      <c r="F7" s="28"/>
      <c r="G7" s="28"/>
      <c r="H7" s="28"/>
      <c r="I7" s="28"/>
      <c r="J7" s="28"/>
      <c r="K7" s="28"/>
      <c r="M7" s="27"/>
    </row>
    <row r="8" spans="1:13" x14ac:dyDescent="0.35">
      <c r="A8" s="22">
        <v>1</v>
      </c>
    </row>
    <row r="9" spans="1:13" ht="15" customHeight="1" x14ac:dyDescent="0.35">
      <c r="A9" s="22">
        <v>1</v>
      </c>
      <c r="B9" s="31" t="s">
        <v>2</v>
      </c>
      <c r="C9" s="31"/>
      <c r="D9" s="31"/>
      <c r="E9" s="31"/>
      <c r="F9" s="31"/>
      <c r="G9" s="31"/>
      <c r="H9" s="31"/>
      <c r="I9" s="31"/>
      <c r="J9" s="31"/>
      <c r="K9" s="31"/>
    </row>
    <row r="10" spans="1:13" x14ac:dyDescent="0.35">
      <c r="A10" s="22">
        <v>1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</row>
    <row r="11" spans="1:13" x14ac:dyDescent="0.35">
      <c r="A11" s="22">
        <v>1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</row>
    <row r="12" spans="1:13" ht="15" thickBot="1" x14ac:dyDescent="0.4">
      <c r="A12" s="22">
        <v>1</v>
      </c>
    </row>
    <row r="13" spans="1:13" s="22" customFormat="1" ht="19.5" customHeight="1" thickBot="1" x14ac:dyDescent="0.4">
      <c r="A13" s="22">
        <v>1</v>
      </c>
      <c r="C13" s="32" t="s">
        <v>92</v>
      </c>
      <c r="D13" s="33"/>
      <c r="E13" s="33"/>
      <c r="F13" s="33"/>
      <c r="G13" s="34"/>
      <c r="M13" s="27"/>
    </row>
    <row r="14" spans="1:13" s="22" customFormat="1" ht="19.5" customHeight="1" x14ac:dyDescent="0.35">
      <c r="A14" s="22">
        <v>1</v>
      </c>
      <c r="C14" s="35" t="s">
        <v>3</v>
      </c>
      <c r="D14" s="36"/>
      <c r="E14" s="1"/>
      <c r="F14" s="2"/>
      <c r="G14" s="3"/>
      <c r="M14" s="27"/>
    </row>
    <row r="15" spans="1:13" s="22" customFormat="1" ht="39" customHeight="1" x14ac:dyDescent="0.35">
      <c r="A15" s="22">
        <v>1</v>
      </c>
      <c r="C15" s="37" t="s">
        <v>4</v>
      </c>
      <c r="D15" s="38"/>
      <c r="E15" s="4"/>
      <c r="F15" s="5"/>
      <c r="G15" s="6"/>
      <c r="M15" s="27"/>
    </row>
    <row r="16" spans="1:13" s="22" customFormat="1" ht="19.5" customHeight="1" x14ac:dyDescent="0.35">
      <c r="A16" s="22">
        <v>1</v>
      </c>
      <c r="C16" s="39" t="s">
        <v>5</v>
      </c>
      <c r="D16" s="40"/>
      <c r="E16" s="4"/>
      <c r="F16" s="5"/>
      <c r="G16" s="6"/>
      <c r="M16" s="27"/>
    </row>
    <row r="17" spans="1:13" s="22" customFormat="1" ht="19.5" customHeight="1" x14ac:dyDescent="0.35">
      <c r="A17" s="22">
        <v>1</v>
      </c>
      <c r="C17" s="39" t="s">
        <v>6</v>
      </c>
      <c r="D17" s="40"/>
      <c r="E17" s="4"/>
      <c r="F17" s="5"/>
      <c r="G17" s="6"/>
      <c r="M17" s="27"/>
    </row>
    <row r="18" spans="1:13" s="22" customFormat="1" ht="30" customHeight="1" x14ac:dyDescent="0.35">
      <c r="A18" s="22">
        <v>1</v>
      </c>
      <c r="C18" s="41" t="s">
        <v>7</v>
      </c>
      <c r="D18" s="42"/>
      <c r="E18" s="4"/>
      <c r="F18" s="5"/>
      <c r="G18" s="6"/>
      <c r="M18" s="27"/>
    </row>
    <row r="19" spans="1:13" s="22" customFormat="1" ht="19.5" customHeight="1" x14ac:dyDescent="0.35">
      <c r="A19" s="22">
        <v>1</v>
      </c>
      <c r="C19" s="39" t="s">
        <v>8</v>
      </c>
      <c r="D19" s="40"/>
      <c r="E19" s="4"/>
      <c r="F19" s="5"/>
      <c r="G19" s="6"/>
      <c r="M19" s="27"/>
    </row>
    <row r="20" spans="1:13" s="22" customFormat="1" ht="19.5" customHeight="1" x14ac:dyDescent="0.35">
      <c r="A20" s="22">
        <v>1</v>
      </c>
      <c r="C20" s="39" t="s">
        <v>9</v>
      </c>
      <c r="D20" s="40"/>
      <c r="E20" s="4"/>
      <c r="F20" s="5"/>
      <c r="G20" s="6"/>
      <c r="M20" s="27"/>
    </row>
    <row r="21" spans="1:13" s="22" customFormat="1" ht="19.5" customHeight="1" x14ac:dyDescent="0.35">
      <c r="A21" s="22">
        <v>1</v>
      </c>
      <c r="C21" s="39" t="s">
        <v>10</v>
      </c>
      <c r="D21" s="40"/>
      <c r="E21" s="4"/>
      <c r="F21" s="5"/>
      <c r="G21" s="6"/>
      <c r="M21" s="27"/>
    </row>
    <row r="22" spans="1:13" s="22" customFormat="1" ht="19.5" customHeight="1" x14ac:dyDescent="0.35">
      <c r="A22" s="22">
        <v>1</v>
      </c>
      <c r="C22" s="39" t="s">
        <v>11</v>
      </c>
      <c r="D22" s="40"/>
      <c r="E22" s="4"/>
      <c r="F22" s="5"/>
      <c r="G22" s="6"/>
      <c r="M22" s="27"/>
    </row>
    <row r="23" spans="1:13" s="22" customFormat="1" ht="19.5" customHeight="1" x14ac:dyDescent="0.35">
      <c r="A23" s="22">
        <v>1</v>
      </c>
      <c r="C23" s="39" t="s">
        <v>12</v>
      </c>
      <c r="D23" s="40"/>
      <c r="E23" s="7"/>
      <c r="F23" s="8"/>
      <c r="G23" s="9"/>
      <c r="M23" s="27"/>
    </row>
    <row r="24" spans="1:13" s="22" customFormat="1" ht="19.5" customHeight="1" thickBot="1" x14ac:dyDescent="0.4">
      <c r="A24" s="22">
        <v>1</v>
      </c>
      <c r="C24" s="43" t="s">
        <v>13</v>
      </c>
      <c r="D24" s="44"/>
      <c r="E24" s="10"/>
      <c r="F24" s="11"/>
      <c r="G24" s="12"/>
      <c r="M24" s="27"/>
    </row>
    <row r="25" spans="1:13" x14ac:dyDescent="0.35">
      <c r="A25" s="22">
        <v>1</v>
      </c>
    </row>
    <row r="26" spans="1:13" ht="4.5" customHeight="1" x14ac:dyDescent="0.35">
      <c r="A26" s="22">
        <v>1</v>
      </c>
    </row>
    <row r="27" spans="1:13" x14ac:dyDescent="0.35">
      <c r="A27" s="20">
        <v>1</v>
      </c>
      <c r="B27" s="45" t="s">
        <v>14</v>
      </c>
      <c r="C27" s="45"/>
      <c r="D27" s="46" t="s">
        <v>93</v>
      </c>
      <c r="E27" s="46"/>
      <c r="F27" s="46"/>
      <c r="G27" s="46"/>
      <c r="H27" s="46"/>
      <c r="I27" s="46"/>
      <c r="J27" s="46"/>
      <c r="K27" s="47"/>
      <c r="M27" s="21">
        <v>1</v>
      </c>
    </row>
    <row r="28" spans="1:13" ht="4" customHeight="1" thickBot="1" x14ac:dyDescent="0.4">
      <c r="A28" s="22">
        <v>1</v>
      </c>
    </row>
    <row r="29" spans="1:13" ht="46.5" customHeight="1" thickBot="1" x14ac:dyDescent="0.4">
      <c r="A29" s="22">
        <v>1</v>
      </c>
      <c r="B29" s="48" t="s">
        <v>15</v>
      </c>
      <c r="C29" s="49"/>
      <c r="D29" s="49"/>
      <c r="E29" s="49"/>
      <c r="F29" s="50"/>
      <c r="G29" s="51" t="s">
        <v>16</v>
      </c>
      <c r="H29" s="51" t="s">
        <v>17</v>
      </c>
      <c r="I29" s="52" t="s">
        <v>18</v>
      </c>
      <c r="J29" s="53" t="s">
        <v>19</v>
      </c>
      <c r="K29" s="53" t="s">
        <v>20</v>
      </c>
    </row>
    <row r="30" spans="1:13" ht="18" customHeight="1" x14ac:dyDescent="0.35">
      <c r="A30" s="22">
        <v>1</v>
      </c>
      <c r="B30" s="54" t="s">
        <v>21</v>
      </c>
      <c r="C30" s="55"/>
      <c r="D30" s="56" t="s">
        <v>22</v>
      </c>
      <c r="E30" s="56"/>
      <c r="F30" s="57"/>
      <c r="G30" s="58">
        <v>5</v>
      </c>
      <c r="H30" s="59" t="s">
        <v>23</v>
      </c>
      <c r="I30" s="13"/>
      <c r="J30" s="60" t="str">
        <f>IF(AND(I30&lt;&gt;"",G30&lt;&gt;""),I30*G30,"")</f>
        <v/>
      </c>
      <c r="K30" s="61" t="str">
        <f t="shared" ref="K30:K83" si="0">IF(J30&lt;&gt;"",J30*IF($E$18="platiteľ DPH",1.23,1),"")</f>
        <v/>
      </c>
    </row>
    <row r="31" spans="1:13" ht="18" customHeight="1" x14ac:dyDescent="0.35">
      <c r="A31" s="22">
        <v>1</v>
      </c>
      <c r="B31" s="62"/>
      <c r="C31" s="63"/>
      <c r="D31" s="64" t="s">
        <v>24</v>
      </c>
      <c r="E31" s="64"/>
      <c r="F31" s="65"/>
      <c r="G31" s="66">
        <v>5</v>
      </c>
      <c r="H31" s="67" t="s">
        <v>23</v>
      </c>
      <c r="I31" s="14"/>
      <c r="J31" s="68" t="str">
        <f t="shared" ref="J31:J79" si="1">IF(AND(I31&lt;&gt;"",G31&lt;&gt;""),I31*G31,"")</f>
        <v/>
      </c>
      <c r="K31" s="69" t="str">
        <f t="shared" si="0"/>
        <v/>
      </c>
    </row>
    <row r="32" spans="1:13" ht="18" customHeight="1" x14ac:dyDescent="0.35">
      <c r="A32" s="22">
        <v>1</v>
      </c>
      <c r="B32" s="62"/>
      <c r="C32" s="63"/>
      <c r="D32" s="64" t="s">
        <v>25</v>
      </c>
      <c r="E32" s="64"/>
      <c r="F32" s="65"/>
      <c r="G32" s="66">
        <v>2</v>
      </c>
      <c r="H32" s="67" t="s">
        <v>23</v>
      </c>
      <c r="I32" s="14"/>
      <c r="J32" s="68" t="str">
        <f t="shared" si="1"/>
        <v/>
      </c>
      <c r="K32" s="69" t="str">
        <f t="shared" si="0"/>
        <v/>
      </c>
    </row>
    <row r="33" spans="1:11" ht="18" customHeight="1" x14ac:dyDescent="0.35">
      <c r="A33" s="22">
        <v>1</v>
      </c>
      <c r="B33" s="62"/>
      <c r="C33" s="63"/>
      <c r="D33" s="64" t="s">
        <v>26</v>
      </c>
      <c r="E33" s="64"/>
      <c r="F33" s="65"/>
      <c r="G33" s="66">
        <v>30</v>
      </c>
      <c r="H33" s="67" t="s">
        <v>27</v>
      </c>
      <c r="I33" s="14"/>
      <c r="J33" s="68" t="str">
        <f t="shared" si="1"/>
        <v/>
      </c>
      <c r="K33" s="69" t="str">
        <f t="shared" si="0"/>
        <v/>
      </c>
    </row>
    <row r="34" spans="1:11" ht="18" customHeight="1" x14ac:dyDescent="0.35">
      <c r="A34" s="22">
        <v>1</v>
      </c>
      <c r="B34" s="62"/>
      <c r="C34" s="63"/>
      <c r="D34" s="64" t="s">
        <v>28</v>
      </c>
      <c r="E34" s="64"/>
      <c r="F34" s="65"/>
      <c r="G34" s="66">
        <v>54</v>
      </c>
      <c r="H34" s="67" t="s">
        <v>27</v>
      </c>
      <c r="I34" s="14"/>
      <c r="J34" s="68" t="str">
        <f t="shared" si="1"/>
        <v/>
      </c>
      <c r="K34" s="69" t="str">
        <f t="shared" si="0"/>
        <v/>
      </c>
    </row>
    <row r="35" spans="1:11" ht="25.5" customHeight="1" x14ac:dyDescent="0.35">
      <c r="A35" s="22">
        <v>1</v>
      </c>
      <c r="B35" s="62"/>
      <c r="C35" s="63"/>
      <c r="D35" s="64" t="s">
        <v>29</v>
      </c>
      <c r="E35" s="64"/>
      <c r="F35" s="65"/>
      <c r="G35" s="66">
        <v>30</v>
      </c>
      <c r="H35" s="67" t="s">
        <v>27</v>
      </c>
      <c r="I35" s="14"/>
      <c r="J35" s="68" t="str">
        <f t="shared" si="1"/>
        <v/>
      </c>
      <c r="K35" s="69" t="str">
        <f t="shared" si="0"/>
        <v/>
      </c>
    </row>
    <row r="36" spans="1:11" ht="25.5" customHeight="1" x14ac:dyDescent="0.35">
      <c r="A36" s="22">
        <v>1</v>
      </c>
      <c r="B36" s="62"/>
      <c r="C36" s="63"/>
      <c r="D36" s="64" t="s">
        <v>30</v>
      </c>
      <c r="E36" s="64"/>
      <c r="F36" s="65"/>
      <c r="G36" s="66">
        <v>54</v>
      </c>
      <c r="H36" s="67" t="s">
        <v>27</v>
      </c>
      <c r="I36" s="14"/>
      <c r="J36" s="68" t="str">
        <f t="shared" si="1"/>
        <v/>
      </c>
      <c r="K36" s="69" t="str">
        <f t="shared" si="0"/>
        <v/>
      </c>
    </row>
    <row r="37" spans="1:11" ht="18" customHeight="1" x14ac:dyDescent="0.35">
      <c r="A37" s="22">
        <v>1</v>
      </c>
      <c r="B37" s="62"/>
      <c r="C37" s="63"/>
      <c r="D37" s="64" t="s">
        <v>31</v>
      </c>
      <c r="E37" s="64"/>
      <c r="F37" s="65"/>
      <c r="G37" s="66">
        <v>10</v>
      </c>
      <c r="H37" s="67" t="s">
        <v>23</v>
      </c>
      <c r="I37" s="14"/>
      <c r="J37" s="68" t="str">
        <f t="shared" si="1"/>
        <v/>
      </c>
      <c r="K37" s="69" t="str">
        <f t="shared" si="0"/>
        <v/>
      </c>
    </row>
    <row r="38" spans="1:11" ht="25.5" customHeight="1" x14ac:dyDescent="0.35">
      <c r="A38" s="22">
        <v>1</v>
      </c>
      <c r="B38" s="62"/>
      <c r="C38" s="63"/>
      <c r="D38" s="64" t="s">
        <v>32</v>
      </c>
      <c r="E38" s="64"/>
      <c r="F38" s="65"/>
      <c r="G38" s="66">
        <v>16</v>
      </c>
      <c r="H38" s="67" t="s">
        <v>23</v>
      </c>
      <c r="I38" s="14"/>
      <c r="J38" s="68" t="str">
        <f t="shared" si="1"/>
        <v/>
      </c>
      <c r="K38" s="69" t="str">
        <f t="shared" si="0"/>
        <v/>
      </c>
    </row>
    <row r="39" spans="1:11" ht="25.5" customHeight="1" x14ac:dyDescent="0.35">
      <c r="A39" s="22">
        <v>1</v>
      </c>
      <c r="B39" s="62"/>
      <c r="C39" s="63"/>
      <c r="D39" s="64" t="s">
        <v>33</v>
      </c>
      <c r="E39" s="64"/>
      <c r="F39" s="65"/>
      <c r="G39" s="66">
        <v>28</v>
      </c>
      <c r="H39" s="67" t="s">
        <v>23</v>
      </c>
      <c r="I39" s="14"/>
      <c r="J39" s="68" t="str">
        <f t="shared" si="1"/>
        <v/>
      </c>
      <c r="K39" s="69" t="str">
        <f t="shared" si="0"/>
        <v/>
      </c>
    </row>
    <row r="40" spans="1:11" ht="18" customHeight="1" x14ac:dyDescent="0.35">
      <c r="A40" s="22">
        <v>1</v>
      </c>
      <c r="B40" s="62"/>
      <c r="C40" s="63"/>
      <c r="D40" s="64" t="s">
        <v>34</v>
      </c>
      <c r="E40" s="64"/>
      <c r="F40" s="65"/>
      <c r="G40" s="66">
        <v>1</v>
      </c>
      <c r="H40" s="67" t="s">
        <v>35</v>
      </c>
      <c r="I40" s="14"/>
      <c r="J40" s="68" t="str">
        <f t="shared" si="1"/>
        <v/>
      </c>
      <c r="K40" s="69" t="str">
        <f t="shared" si="0"/>
        <v/>
      </c>
    </row>
    <row r="41" spans="1:11" ht="18" customHeight="1" thickBot="1" x14ac:dyDescent="0.4">
      <c r="A41" s="22">
        <v>1</v>
      </c>
      <c r="B41" s="70"/>
      <c r="C41" s="71"/>
      <c r="D41" s="72" t="s">
        <v>36</v>
      </c>
      <c r="E41" s="72"/>
      <c r="F41" s="73"/>
      <c r="G41" s="74">
        <v>1</v>
      </c>
      <c r="H41" s="75" t="s">
        <v>35</v>
      </c>
      <c r="I41" s="15"/>
      <c r="J41" s="76" t="str">
        <f t="shared" si="1"/>
        <v/>
      </c>
      <c r="K41" s="77" t="str">
        <f t="shared" si="0"/>
        <v/>
      </c>
    </row>
    <row r="42" spans="1:11" ht="18" customHeight="1" x14ac:dyDescent="0.35">
      <c r="A42" s="22">
        <v>1</v>
      </c>
      <c r="B42" s="54" t="s">
        <v>37</v>
      </c>
      <c r="C42" s="55"/>
      <c r="D42" s="56" t="s">
        <v>38</v>
      </c>
      <c r="E42" s="56"/>
      <c r="F42" s="57"/>
      <c r="G42" s="58">
        <v>1</v>
      </c>
      <c r="H42" s="59" t="s">
        <v>23</v>
      </c>
      <c r="I42" s="16"/>
      <c r="J42" s="61" t="str">
        <f t="shared" si="1"/>
        <v/>
      </c>
      <c r="K42" s="61" t="str">
        <f t="shared" si="0"/>
        <v/>
      </c>
    </row>
    <row r="43" spans="1:11" ht="18" customHeight="1" x14ac:dyDescent="0.35">
      <c r="A43" s="22">
        <v>1</v>
      </c>
      <c r="B43" s="62"/>
      <c r="C43" s="63"/>
      <c r="D43" s="64" t="s">
        <v>39</v>
      </c>
      <c r="E43" s="64"/>
      <c r="F43" s="65"/>
      <c r="G43" s="66">
        <v>1</v>
      </c>
      <c r="H43" s="67" t="s">
        <v>23</v>
      </c>
      <c r="I43" s="17"/>
      <c r="J43" s="69" t="str">
        <f t="shared" si="1"/>
        <v/>
      </c>
      <c r="K43" s="69" t="str">
        <f t="shared" si="0"/>
        <v/>
      </c>
    </row>
    <row r="44" spans="1:11" ht="18" customHeight="1" x14ac:dyDescent="0.35">
      <c r="A44" s="22">
        <v>1</v>
      </c>
      <c r="B44" s="62"/>
      <c r="C44" s="63"/>
      <c r="D44" s="64" t="s">
        <v>40</v>
      </c>
      <c r="E44" s="64"/>
      <c r="F44" s="65"/>
      <c r="G44" s="66">
        <v>1</v>
      </c>
      <c r="H44" s="67" t="s">
        <v>23</v>
      </c>
      <c r="I44" s="17"/>
      <c r="J44" s="69" t="str">
        <f t="shared" si="1"/>
        <v/>
      </c>
      <c r="K44" s="69" t="str">
        <f t="shared" si="0"/>
        <v/>
      </c>
    </row>
    <row r="45" spans="1:11" ht="18" customHeight="1" x14ac:dyDescent="0.35">
      <c r="A45" s="22">
        <v>1</v>
      </c>
      <c r="B45" s="62"/>
      <c r="C45" s="63"/>
      <c r="D45" s="64" t="s">
        <v>41</v>
      </c>
      <c r="E45" s="64"/>
      <c r="F45" s="65"/>
      <c r="G45" s="66">
        <v>1</v>
      </c>
      <c r="H45" s="67" t="s">
        <v>23</v>
      </c>
      <c r="I45" s="17"/>
      <c r="J45" s="69" t="str">
        <f t="shared" si="1"/>
        <v/>
      </c>
      <c r="K45" s="69" t="str">
        <f t="shared" si="0"/>
        <v/>
      </c>
    </row>
    <row r="46" spans="1:11" ht="18" customHeight="1" x14ac:dyDescent="0.35">
      <c r="A46" s="22">
        <v>1</v>
      </c>
      <c r="B46" s="62"/>
      <c r="C46" s="63"/>
      <c r="D46" s="64" t="s">
        <v>42</v>
      </c>
      <c r="E46" s="64"/>
      <c r="F46" s="65"/>
      <c r="G46" s="66">
        <v>1</v>
      </c>
      <c r="H46" s="67" t="s">
        <v>23</v>
      </c>
      <c r="I46" s="17"/>
      <c r="J46" s="69" t="str">
        <f t="shared" si="1"/>
        <v/>
      </c>
      <c r="K46" s="69" t="str">
        <f t="shared" si="0"/>
        <v/>
      </c>
    </row>
    <row r="47" spans="1:11" ht="18" customHeight="1" x14ac:dyDescent="0.35">
      <c r="A47" s="22">
        <v>1</v>
      </c>
      <c r="B47" s="62"/>
      <c r="C47" s="63"/>
      <c r="D47" s="64" t="s">
        <v>43</v>
      </c>
      <c r="E47" s="64"/>
      <c r="F47" s="65"/>
      <c r="G47" s="66">
        <v>1</v>
      </c>
      <c r="H47" s="67" t="s">
        <v>23</v>
      </c>
      <c r="I47" s="17"/>
      <c r="J47" s="69" t="str">
        <f t="shared" si="1"/>
        <v/>
      </c>
      <c r="K47" s="69" t="str">
        <f t="shared" si="0"/>
        <v/>
      </c>
    </row>
    <row r="48" spans="1:11" ht="18" customHeight="1" x14ac:dyDescent="0.35">
      <c r="A48" s="22">
        <v>1</v>
      </c>
      <c r="B48" s="62"/>
      <c r="C48" s="63"/>
      <c r="D48" s="64" t="s">
        <v>44</v>
      </c>
      <c r="E48" s="64"/>
      <c r="F48" s="65"/>
      <c r="G48" s="66">
        <v>1</v>
      </c>
      <c r="H48" s="67" t="s">
        <v>23</v>
      </c>
      <c r="I48" s="17"/>
      <c r="J48" s="69" t="str">
        <f t="shared" si="1"/>
        <v/>
      </c>
      <c r="K48" s="69" t="str">
        <f t="shared" si="0"/>
        <v/>
      </c>
    </row>
    <row r="49" spans="1:11" ht="18" customHeight="1" x14ac:dyDescent="0.35">
      <c r="A49" s="22">
        <v>1</v>
      </c>
      <c r="B49" s="62"/>
      <c r="C49" s="63"/>
      <c r="D49" s="64" t="s">
        <v>45</v>
      </c>
      <c r="E49" s="64"/>
      <c r="F49" s="65"/>
      <c r="G49" s="66">
        <v>1</v>
      </c>
      <c r="H49" s="67" t="s">
        <v>23</v>
      </c>
      <c r="I49" s="17"/>
      <c r="J49" s="69" t="str">
        <f t="shared" si="1"/>
        <v/>
      </c>
      <c r="K49" s="69" t="str">
        <f t="shared" si="0"/>
        <v/>
      </c>
    </row>
    <row r="50" spans="1:11" ht="18" customHeight="1" x14ac:dyDescent="0.35">
      <c r="A50" s="22">
        <v>1</v>
      </c>
      <c r="B50" s="62"/>
      <c r="C50" s="63"/>
      <c r="D50" s="64" t="s">
        <v>46</v>
      </c>
      <c r="E50" s="64"/>
      <c r="F50" s="65"/>
      <c r="G50" s="66">
        <v>1</v>
      </c>
      <c r="H50" s="67" t="s">
        <v>23</v>
      </c>
      <c r="I50" s="17"/>
      <c r="J50" s="69" t="str">
        <f t="shared" si="1"/>
        <v/>
      </c>
      <c r="K50" s="69" t="str">
        <f t="shared" si="0"/>
        <v/>
      </c>
    </row>
    <row r="51" spans="1:11" ht="18" customHeight="1" x14ac:dyDescent="0.35">
      <c r="A51" s="22">
        <v>1</v>
      </c>
      <c r="B51" s="62"/>
      <c r="C51" s="63"/>
      <c r="D51" s="64" t="s">
        <v>47</v>
      </c>
      <c r="E51" s="64"/>
      <c r="F51" s="65"/>
      <c r="G51" s="66">
        <v>1</v>
      </c>
      <c r="H51" s="67" t="s">
        <v>23</v>
      </c>
      <c r="I51" s="17"/>
      <c r="J51" s="69" t="str">
        <f t="shared" si="1"/>
        <v/>
      </c>
      <c r="K51" s="69" t="str">
        <f t="shared" si="0"/>
        <v/>
      </c>
    </row>
    <row r="52" spans="1:11" ht="18" customHeight="1" x14ac:dyDescent="0.35">
      <c r="A52" s="22">
        <v>1</v>
      </c>
      <c r="B52" s="62"/>
      <c r="C52" s="63"/>
      <c r="D52" s="64" t="s">
        <v>48</v>
      </c>
      <c r="E52" s="64"/>
      <c r="F52" s="65"/>
      <c r="G52" s="66">
        <v>2</v>
      </c>
      <c r="H52" s="67" t="s">
        <v>23</v>
      </c>
      <c r="I52" s="17"/>
      <c r="J52" s="69" t="str">
        <f t="shared" si="1"/>
        <v/>
      </c>
      <c r="K52" s="69" t="str">
        <f t="shared" si="0"/>
        <v/>
      </c>
    </row>
    <row r="53" spans="1:11" ht="18" customHeight="1" x14ac:dyDescent="0.35">
      <c r="A53" s="22">
        <v>1</v>
      </c>
      <c r="B53" s="62"/>
      <c r="C53" s="63"/>
      <c r="D53" s="64" t="s">
        <v>49</v>
      </c>
      <c r="E53" s="64"/>
      <c r="F53" s="65"/>
      <c r="G53" s="66">
        <v>1</v>
      </c>
      <c r="H53" s="67" t="s">
        <v>23</v>
      </c>
      <c r="I53" s="17"/>
      <c r="J53" s="69" t="str">
        <f t="shared" si="1"/>
        <v/>
      </c>
      <c r="K53" s="69" t="str">
        <f t="shared" si="0"/>
        <v/>
      </c>
    </row>
    <row r="54" spans="1:11" ht="18" customHeight="1" x14ac:dyDescent="0.35">
      <c r="A54" s="22">
        <v>1</v>
      </c>
      <c r="B54" s="62"/>
      <c r="C54" s="63"/>
      <c r="D54" s="64" t="s">
        <v>50</v>
      </c>
      <c r="E54" s="64"/>
      <c r="F54" s="65"/>
      <c r="G54" s="66">
        <v>1</v>
      </c>
      <c r="H54" s="67" t="s">
        <v>23</v>
      </c>
      <c r="I54" s="17"/>
      <c r="J54" s="69" t="str">
        <f t="shared" si="1"/>
        <v/>
      </c>
      <c r="K54" s="69" t="str">
        <f t="shared" si="0"/>
        <v/>
      </c>
    </row>
    <row r="55" spans="1:11" ht="18" customHeight="1" x14ac:dyDescent="0.35">
      <c r="A55" s="22">
        <v>1</v>
      </c>
      <c r="B55" s="62"/>
      <c r="C55" s="63"/>
      <c r="D55" s="64" t="s">
        <v>51</v>
      </c>
      <c r="E55" s="64"/>
      <c r="F55" s="65"/>
      <c r="G55" s="66">
        <v>2</v>
      </c>
      <c r="H55" s="67" t="s">
        <v>23</v>
      </c>
      <c r="I55" s="17"/>
      <c r="J55" s="69" t="str">
        <f t="shared" si="1"/>
        <v/>
      </c>
      <c r="K55" s="69" t="str">
        <f t="shared" si="0"/>
        <v/>
      </c>
    </row>
    <row r="56" spans="1:11" ht="18" customHeight="1" x14ac:dyDescent="0.35">
      <c r="A56" s="22">
        <v>1</v>
      </c>
      <c r="B56" s="62"/>
      <c r="C56" s="63"/>
      <c r="D56" s="64" t="s">
        <v>52</v>
      </c>
      <c r="E56" s="64"/>
      <c r="F56" s="65"/>
      <c r="G56" s="66">
        <v>12</v>
      </c>
      <c r="H56" s="67" t="s">
        <v>23</v>
      </c>
      <c r="I56" s="17"/>
      <c r="J56" s="69" t="str">
        <f t="shared" si="1"/>
        <v/>
      </c>
      <c r="K56" s="69" t="str">
        <f t="shared" si="0"/>
        <v/>
      </c>
    </row>
    <row r="57" spans="1:11" ht="18" customHeight="1" x14ac:dyDescent="0.35">
      <c r="A57" s="22">
        <v>1</v>
      </c>
      <c r="B57" s="62"/>
      <c r="C57" s="63"/>
      <c r="D57" s="64" t="s">
        <v>53</v>
      </c>
      <c r="E57" s="64"/>
      <c r="F57" s="65"/>
      <c r="G57" s="66">
        <v>4</v>
      </c>
      <c r="H57" s="67" t="s">
        <v>23</v>
      </c>
      <c r="I57" s="17"/>
      <c r="J57" s="69" t="str">
        <f t="shared" si="1"/>
        <v/>
      </c>
      <c r="K57" s="69" t="str">
        <f t="shared" si="0"/>
        <v/>
      </c>
    </row>
    <row r="58" spans="1:11" ht="18" customHeight="1" x14ac:dyDescent="0.35">
      <c r="A58" s="22">
        <v>1</v>
      </c>
      <c r="B58" s="62"/>
      <c r="C58" s="63"/>
      <c r="D58" s="64" t="s">
        <v>54</v>
      </c>
      <c r="E58" s="64"/>
      <c r="F58" s="65"/>
      <c r="G58" s="66">
        <v>2</v>
      </c>
      <c r="H58" s="67" t="s">
        <v>23</v>
      </c>
      <c r="I58" s="17"/>
      <c r="J58" s="69" t="str">
        <f t="shared" si="1"/>
        <v/>
      </c>
      <c r="K58" s="69" t="str">
        <f t="shared" si="0"/>
        <v/>
      </c>
    </row>
    <row r="59" spans="1:11" ht="18" customHeight="1" x14ac:dyDescent="0.35">
      <c r="A59" s="22">
        <v>1</v>
      </c>
      <c r="B59" s="62"/>
      <c r="C59" s="63"/>
      <c r="D59" s="64" t="s">
        <v>31</v>
      </c>
      <c r="E59" s="64"/>
      <c r="F59" s="65"/>
      <c r="G59" s="66">
        <v>1</v>
      </c>
      <c r="H59" s="67" t="s">
        <v>23</v>
      </c>
      <c r="I59" s="17"/>
      <c r="J59" s="69" t="str">
        <f t="shared" si="1"/>
        <v/>
      </c>
      <c r="K59" s="69" t="str">
        <f t="shared" si="0"/>
        <v/>
      </c>
    </row>
    <row r="60" spans="1:11" ht="18" customHeight="1" x14ac:dyDescent="0.35">
      <c r="A60" s="22">
        <v>1</v>
      </c>
      <c r="B60" s="62"/>
      <c r="C60" s="63"/>
      <c r="D60" s="64" t="s">
        <v>55</v>
      </c>
      <c r="E60" s="64"/>
      <c r="F60" s="65"/>
      <c r="G60" s="66">
        <v>6</v>
      </c>
      <c r="H60" s="67" t="s">
        <v>23</v>
      </c>
      <c r="I60" s="17"/>
      <c r="J60" s="69" t="str">
        <f t="shared" si="1"/>
        <v/>
      </c>
      <c r="K60" s="69" t="str">
        <f t="shared" si="0"/>
        <v/>
      </c>
    </row>
    <row r="61" spans="1:11" ht="18" customHeight="1" x14ac:dyDescent="0.35">
      <c r="A61" s="22">
        <v>1</v>
      </c>
      <c r="B61" s="62"/>
      <c r="C61" s="63"/>
      <c r="D61" s="64" t="s">
        <v>56</v>
      </c>
      <c r="E61" s="64"/>
      <c r="F61" s="65"/>
      <c r="G61" s="66">
        <v>1</v>
      </c>
      <c r="H61" s="67" t="s">
        <v>23</v>
      </c>
      <c r="I61" s="17"/>
      <c r="J61" s="69" t="str">
        <f t="shared" si="1"/>
        <v/>
      </c>
      <c r="K61" s="69" t="str">
        <f t="shared" si="0"/>
        <v/>
      </c>
    </row>
    <row r="62" spans="1:11" ht="18" customHeight="1" x14ac:dyDescent="0.35">
      <c r="A62" s="22">
        <v>1</v>
      </c>
      <c r="B62" s="62"/>
      <c r="C62" s="63"/>
      <c r="D62" s="64" t="s">
        <v>57</v>
      </c>
      <c r="E62" s="64"/>
      <c r="F62" s="65"/>
      <c r="G62" s="66">
        <v>1</v>
      </c>
      <c r="H62" s="67" t="s">
        <v>23</v>
      </c>
      <c r="I62" s="17"/>
      <c r="J62" s="69" t="str">
        <f t="shared" si="1"/>
        <v/>
      </c>
      <c r="K62" s="69" t="str">
        <f t="shared" si="0"/>
        <v/>
      </c>
    </row>
    <row r="63" spans="1:11" ht="18" customHeight="1" x14ac:dyDescent="0.35">
      <c r="A63" s="22">
        <v>1</v>
      </c>
      <c r="B63" s="62"/>
      <c r="C63" s="63"/>
      <c r="D63" s="64" t="s">
        <v>58</v>
      </c>
      <c r="E63" s="64"/>
      <c r="F63" s="65"/>
      <c r="G63" s="66">
        <v>1</v>
      </c>
      <c r="H63" s="67" t="s">
        <v>23</v>
      </c>
      <c r="I63" s="17"/>
      <c r="J63" s="69" t="str">
        <f t="shared" si="1"/>
        <v/>
      </c>
      <c r="K63" s="69" t="str">
        <f t="shared" si="0"/>
        <v/>
      </c>
    </row>
    <row r="64" spans="1:11" ht="18" customHeight="1" x14ac:dyDescent="0.35">
      <c r="A64" s="22">
        <v>1</v>
      </c>
      <c r="B64" s="62"/>
      <c r="C64" s="63"/>
      <c r="D64" s="64" t="s">
        <v>59</v>
      </c>
      <c r="E64" s="64"/>
      <c r="F64" s="65"/>
      <c r="G64" s="66">
        <v>1</v>
      </c>
      <c r="H64" s="67" t="s">
        <v>23</v>
      </c>
      <c r="I64" s="17"/>
      <c r="J64" s="69" t="str">
        <f t="shared" si="1"/>
        <v/>
      </c>
      <c r="K64" s="69" t="str">
        <f t="shared" si="0"/>
        <v/>
      </c>
    </row>
    <row r="65" spans="1:11" ht="25.5" customHeight="1" x14ac:dyDescent="0.35">
      <c r="A65" s="22">
        <v>1</v>
      </c>
      <c r="B65" s="62"/>
      <c r="C65" s="63"/>
      <c r="D65" s="64" t="s">
        <v>60</v>
      </c>
      <c r="E65" s="64"/>
      <c r="F65" s="65"/>
      <c r="G65" s="66">
        <v>6</v>
      </c>
      <c r="H65" s="67" t="s">
        <v>27</v>
      </c>
      <c r="I65" s="17"/>
      <c r="J65" s="69" t="str">
        <f t="shared" si="1"/>
        <v/>
      </c>
      <c r="K65" s="69" t="str">
        <f t="shared" si="0"/>
        <v/>
      </c>
    </row>
    <row r="66" spans="1:11" ht="18" customHeight="1" x14ac:dyDescent="0.35">
      <c r="A66" s="22">
        <v>1</v>
      </c>
      <c r="B66" s="62"/>
      <c r="C66" s="63"/>
      <c r="D66" s="64" t="s">
        <v>28</v>
      </c>
      <c r="E66" s="64"/>
      <c r="F66" s="65"/>
      <c r="G66" s="66">
        <v>24</v>
      </c>
      <c r="H66" s="67" t="s">
        <v>27</v>
      </c>
      <c r="I66" s="17"/>
      <c r="J66" s="69" t="str">
        <f t="shared" si="1"/>
        <v/>
      </c>
      <c r="K66" s="69" t="str">
        <f t="shared" si="0"/>
        <v/>
      </c>
    </row>
    <row r="67" spans="1:11" ht="25.5" customHeight="1" x14ac:dyDescent="0.35">
      <c r="A67" s="22">
        <v>1</v>
      </c>
      <c r="B67" s="62"/>
      <c r="C67" s="63"/>
      <c r="D67" s="64" t="s">
        <v>61</v>
      </c>
      <c r="E67" s="64"/>
      <c r="F67" s="65"/>
      <c r="G67" s="66">
        <v>30</v>
      </c>
      <c r="H67" s="67" t="s">
        <v>27</v>
      </c>
      <c r="I67" s="17"/>
      <c r="J67" s="69" t="str">
        <f t="shared" si="1"/>
        <v/>
      </c>
      <c r="K67" s="69" t="str">
        <f t="shared" si="0"/>
        <v/>
      </c>
    </row>
    <row r="68" spans="1:11" ht="25.5" customHeight="1" x14ac:dyDescent="0.35">
      <c r="A68" s="22">
        <v>1</v>
      </c>
      <c r="B68" s="62"/>
      <c r="C68" s="63"/>
      <c r="D68" s="64" t="s">
        <v>33</v>
      </c>
      <c r="E68" s="64"/>
      <c r="F68" s="65"/>
      <c r="G68" s="66">
        <v>16</v>
      </c>
      <c r="H68" s="67" t="s">
        <v>23</v>
      </c>
      <c r="I68" s="17"/>
      <c r="J68" s="69" t="str">
        <f t="shared" si="1"/>
        <v/>
      </c>
      <c r="K68" s="69" t="str">
        <f t="shared" si="0"/>
        <v/>
      </c>
    </row>
    <row r="69" spans="1:11" ht="18" customHeight="1" x14ac:dyDescent="0.35">
      <c r="A69" s="22">
        <v>1</v>
      </c>
      <c r="B69" s="62"/>
      <c r="C69" s="63"/>
      <c r="D69" s="64" t="s">
        <v>34</v>
      </c>
      <c r="E69" s="64"/>
      <c r="F69" s="65"/>
      <c r="G69" s="66">
        <v>1</v>
      </c>
      <c r="H69" s="67" t="s">
        <v>35</v>
      </c>
      <c r="I69" s="17"/>
      <c r="J69" s="69" t="str">
        <f t="shared" si="1"/>
        <v/>
      </c>
      <c r="K69" s="69" t="str">
        <f t="shared" si="0"/>
        <v/>
      </c>
    </row>
    <row r="70" spans="1:11" ht="18" customHeight="1" thickBot="1" x14ac:dyDescent="0.4">
      <c r="A70" s="22">
        <v>1</v>
      </c>
      <c r="B70" s="70"/>
      <c r="C70" s="71"/>
      <c r="D70" s="72" t="s">
        <v>36</v>
      </c>
      <c r="E70" s="72"/>
      <c r="F70" s="73"/>
      <c r="G70" s="74">
        <v>1</v>
      </c>
      <c r="H70" s="75" t="s">
        <v>35</v>
      </c>
      <c r="I70" s="18"/>
      <c r="J70" s="77" t="str">
        <f t="shared" si="1"/>
        <v/>
      </c>
      <c r="K70" s="77" t="str">
        <f t="shared" si="0"/>
        <v/>
      </c>
    </row>
    <row r="71" spans="1:11" ht="18" customHeight="1" x14ac:dyDescent="0.35">
      <c r="A71" s="22">
        <v>1</v>
      </c>
      <c r="B71" s="54" t="s">
        <v>62</v>
      </c>
      <c r="C71" s="55"/>
      <c r="D71" s="78" t="s">
        <v>63</v>
      </c>
      <c r="E71" s="78"/>
      <c r="F71" s="79"/>
      <c r="G71" s="80">
        <v>5</v>
      </c>
      <c r="H71" s="81" t="s">
        <v>23</v>
      </c>
      <c r="I71" s="19"/>
      <c r="J71" s="82" t="str">
        <f t="shared" si="1"/>
        <v/>
      </c>
      <c r="K71" s="82" t="str">
        <f t="shared" si="0"/>
        <v/>
      </c>
    </row>
    <row r="72" spans="1:11" ht="18" customHeight="1" x14ac:dyDescent="0.35">
      <c r="A72" s="22">
        <v>1</v>
      </c>
      <c r="B72" s="62"/>
      <c r="C72" s="63"/>
      <c r="D72" s="64" t="s">
        <v>64</v>
      </c>
      <c r="E72" s="64"/>
      <c r="F72" s="65"/>
      <c r="G72" s="66">
        <v>2</v>
      </c>
      <c r="H72" s="67" t="s">
        <v>23</v>
      </c>
      <c r="I72" s="17"/>
      <c r="J72" s="69" t="str">
        <f t="shared" si="1"/>
        <v/>
      </c>
      <c r="K72" s="69" t="str">
        <f t="shared" si="0"/>
        <v/>
      </c>
    </row>
    <row r="73" spans="1:11" ht="18" customHeight="1" x14ac:dyDescent="0.35">
      <c r="A73" s="22">
        <v>1</v>
      </c>
      <c r="B73" s="62"/>
      <c r="C73" s="63"/>
      <c r="D73" s="64" t="s">
        <v>65</v>
      </c>
      <c r="E73" s="64"/>
      <c r="F73" s="65"/>
      <c r="G73" s="66">
        <v>30</v>
      </c>
      <c r="H73" s="67" t="s">
        <v>27</v>
      </c>
      <c r="I73" s="17"/>
      <c r="J73" s="69" t="str">
        <f t="shared" si="1"/>
        <v/>
      </c>
      <c r="K73" s="69" t="str">
        <f t="shared" si="0"/>
        <v/>
      </c>
    </row>
    <row r="74" spans="1:11" ht="18" customHeight="1" x14ac:dyDescent="0.35">
      <c r="A74" s="22">
        <v>1</v>
      </c>
      <c r="B74" s="62"/>
      <c r="C74" s="63"/>
      <c r="D74" s="64" t="s">
        <v>66</v>
      </c>
      <c r="E74" s="64"/>
      <c r="F74" s="65"/>
      <c r="G74" s="66">
        <v>54</v>
      </c>
      <c r="H74" s="67" t="s">
        <v>27</v>
      </c>
      <c r="I74" s="17"/>
      <c r="J74" s="69" t="str">
        <f t="shared" si="1"/>
        <v/>
      </c>
      <c r="K74" s="69" t="str">
        <f t="shared" si="0"/>
        <v/>
      </c>
    </row>
    <row r="75" spans="1:11" ht="25.5" customHeight="1" x14ac:dyDescent="0.35">
      <c r="A75" s="22">
        <v>1</v>
      </c>
      <c r="B75" s="62"/>
      <c r="C75" s="63"/>
      <c r="D75" s="64" t="s">
        <v>67</v>
      </c>
      <c r="E75" s="64"/>
      <c r="F75" s="65"/>
      <c r="G75" s="66">
        <v>1</v>
      </c>
      <c r="H75" s="67" t="s">
        <v>68</v>
      </c>
      <c r="I75" s="17"/>
      <c r="J75" s="69" t="str">
        <f t="shared" si="1"/>
        <v/>
      </c>
      <c r="K75" s="69" t="str">
        <f t="shared" si="0"/>
        <v/>
      </c>
    </row>
    <row r="76" spans="1:11" ht="18" customHeight="1" x14ac:dyDescent="0.35">
      <c r="A76" s="22">
        <v>1</v>
      </c>
      <c r="B76" s="62"/>
      <c r="C76" s="63"/>
      <c r="D76" s="64" t="s">
        <v>69</v>
      </c>
      <c r="E76" s="64"/>
      <c r="F76" s="65"/>
      <c r="G76" s="66">
        <v>1</v>
      </c>
      <c r="H76" s="67" t="s">
        <v>35</v>
      </c>
      <c r="I76" s="17"/>
      <c r="J76" s="69" t="str">
        <f t="shared" si="1"/>
        <v/>
      </c>
      <c r="K76" s="69" t="str">
        <f t="shared" si="0"/>
        <v/>
      </c>
    </row>
    <row r="77" spans="1:11" ht="18" customHeight="1" x14ac:dyDescent="0.35">
      <c r="A77" s="22">
        <v>1</v>
      </c>
      <c r="B77" s="62"/>
      <c r="C77" s="63"/>
      <c r="D77" s="64" t="s">
        <v>70</v>
      </c>
      <c r="E77" s="64"/>
      <c r="F77" s="65"/>
      <c r="G77" s="66">
        <v>1</v>
      </c>
      <c r="H77" s="67" t="s">
        <v>23</v>
      </c>
      <c r="I77" s="17"/>
      <c r="J77" s="69" t="str">
        <f t="shared" si="1"/>
        <v/>
      </c>
      <c r="K77" s="69" t="str">
        <f t="shared" si="0"/>
        <v/>
      </c>
    </row>
    <row r="78" spans="1:11" ht="18" customHeight="1" x14ac:dyDescent="0.35">
      <c r="A78" s="22">
        <v>1</v>
      </c>
      <c r="B78" s="62"/>
      <c r="C78" s="63"/>
      <c r="D78" s="64" t="s">
        <v>71</v>
      </c>
      <c r="E78" s="64"/>
      <c r="F78" s="65"/>
      <c r="G78" s="66">
        <v>1</v>
      </c>
      <c r="H78" s="67" t="s">
        <v>35</v>
      </c>
      <c r="I78" s="17"/>
      <c r="J78" s="69" t="str">
        <f t="shared" si="1"/>
        <v/>
      </c>
      <c r="K78" s="69" t="str">
        <f t="shared" si="0"/>
        <v/>
      </c>
    </row>
    <row r="79" spans="1:11" ht="18" customHeight="1" x14ac:dyDescent="0.35">
      <c r="A79" s="22">
        <v>1</v>
      </c>
      <c r="B79" s="62"/>
      <c r="C79" s="63"/>
      <c r="D79" s="64" t="s">
        <v>72</v>
      </c>
      <c r="E79" s="64"/>
      <c r="F79" s="65"/>
      <c r="G79" s="66">
        <v>1</v>
      </c>
      <c r="H79" s="67" t="s">
        <v>68</v>
      </c>
      <c r="I79" s="17"/>
      <c r="J79" s="69" t="str">
        <f t="shared" si="1"/>
        <v/>
      </c>
      <c r="K79" s="69" t="str">
        <f t="shared" si="0"/>
        <v/>
      </c>
    </row>
    <row r="80" spans="1:11" ht="18" customHeight="1" x14ac:dyDescent="0.35">
      <c r="A80" s="22">
        <v>1</v>
      </c>
      <c r="B80" s="62"/>
      <c r="C80" s="63"/>
      <c r="D80" s="64" t="s">
        <v>73</v>
      </c>
      <c r="E80" s="64"/>
      <c r="F80" s="65"/>
      <c r="G80" s="66">
        <v>1</v>
      </c>
      <c r="H80" s="67" t="s">
        <v>68</v>
      </c>
      <c r="I80" s="17"/>
      <c r="J80" s="69" t="str">
        <f>IF(AND(I80&lt;&gt;"",G80&lt;&gt;""),I80*G80,"")</f>
        <v/>
      </c>
      <c r="K80" s="69" t="str">
        <f t="shared" si="0"/>
        <v/>
      </c>
    </row>
    <row r="81" spans="1:13" ht="25.5" customHeight="1" thickBot="1" x14ac:dyDescent="0.4">
      <c r="A81" s="22">
        <v>1</v>
      </c>
      <c r="B81" s="70"/>
      <c r="C81" s="71"/>
      <c r="D81" s="72" t="s">
        <v>74</v>
      </c>
      <c r="E81" s="72"/>
      <c r="F81" s="73"/>
      <c r="G81" s="74">
        <v>1</v>
      </c>
      <c r="H81" s="75" t="s">
        <v>35</v>
      </c>
      <c r="I81" s="18"/>
      <c r="J81" s="77" t="str">
        <f>IF(AND(I81&lt;&gt;"",G81&lt;&gt;""),I81*G81,"")</f>
        <v/>
      </c>
      <c r="K81" s="77" t="str">
        <f t="shared" si="0"/>
        <v/>
      </c>
    </row>
    <row r="82" spans="1:13" ht="25.5" customHeight="1" x14ac:dyDescent="0.35">
      <c r="A82" s="22">
        <v>1</v>
      </c>
      <c r="B82" s="83" t="s">
        <v>75</v>
      </c>
      <c r="C82" s="84"/>
      <c r="D82" s="85" t="s">
        <v>76</v>
      </c>
      <c r="E82" s="86"/>
      <c r="F82" s="87"/>
      <c r="G82" s="80">
        <v>1</v>
      </c>
      <c r="H82" s="81" t="s">
        <v>77</v>
      </c>
      <c r="I82" s="19"/>
      <c r="J82" s="82" t="str">
        <f>IF(AND(I82&lt;&gt;"",G82&lt;&gt;""),I82*G82,"")</f>
        <v/>
      </c>
      <c r="K82" s="82" t="str">
        <f t="shared" si="0"/>
        <v/>
      </c>
    </row>
    <row r="83" spans="1:13" ht="25.5" customHeight="1" thickBot="1" x14ac:dyDescent="0.4">
      <c r="A83" s="22">
        <v>1</v>
      </c>
      <c r="B83" s="88"/>
      <c r="C83" s="89"/>
      <c r="D83" s="90" t="s">
        <v>78</v>
      </c>
      <c r="E83" s="91"/>
      <c r="F83" s="92"/>
      <c r="G83" s="74">
        <v>1</v>
      </c>
      <c r="H83" s="75" t="s">
        <v>77</v>
      </c>
      <c r="I83" s="18"/>
      <c r="J83" s="77" t="str">
        <f>IF(AND(I83&lt;&gt;"",G83&lt;&gt;""),I83*G83,"")</f>
        <v/>
      </c>
      <c r="K83" s="77" t="str">
        <f t="shared" si="0"/>
        <v/>
      </c>
    </row>
    <row r="84" spans="1:13" ht="25.5" customHeight="1" thickBot="1" x14ac:dyDescent="0.4">
      <c r="A84" s="22">
        <v>1</v>
      </c>
      <c r="B84" s="93"/>
      <c r="C84" s="94"/>
      <c r="D84" s="94"/>
      <c r="E84" s="94"/>
      <c r="F84" s="94"/>
      <c r="G84" s="95" t="s">
        <v>79</v>
      </c>
      <c r="H84" s="94"/>
      <c r="I84" s="95"/>
      <c r="J84" s="96" t="str">
        <f>IF(SUM(J30:J83)&gt;0,SUM(J30:J83),"")</f>
        <v/>
      </c>
      <c r="K84" s="96" t="str">
        <f>IF(SUM(K30:K83)&gt;0,SUM(K30:K83),"")</f>
        <v/>
      </c>
    </row>
    <row r="85" spans="1:13" x14ac:dyDescent="0.35">
      <c r="A85" s="22">
        <v>1</v>
      </c>
      <c r="B85" s="97" t="s">
        <v>80</v>
      </c>
    </row>
    <row r="86" spans="1:13" x14ac:dyDescent="0.35">
      <c r="A86" s="22">
        <v>1</v>
      </c>
    </row>
    <row r="87" spans="1:13" x14ac:dyDescent="0.35">
      <c r="A87" s="22">
        <v>1</v>
      </c>
    </row>
    <row r="88" spans="1:13" x14ac:dyDescent="0.35">
      <c r="A88" s="20">
        <v>1</v>
      </c>
      <c r="B88" s="45" t="s">
        <v>14</v>
      </c>
      <c r="C88" s="45"/>
      <c r="D88" s="46" t="s">
        <v>95</v>
      </c>
      <c r="E88" s="46"/>
      <c r="F88" s="46"/>
      <c r="G88" s="46"/>
      <c r="H88" s="46"/>
      <c r="I88" s="46"/>
      <c r="J88" s="46"/>
      <c r="K88" s="47"/>
      <c r="M88" s="21">
        <f>M27+1</f>
        <v>2</v>
      </c>
    </row>
    <row r="89" spans="1:13" ht="4" customHeight="1" thickBot="1" x14ac:dyDescent="0.4">
      <c r="A89" s="22">
        <v>1</v>
      </c>
    </row>
    <row r="90" spans="1:13" ht="55" customHeight="1" thickBot="1" x14ac:dyDescent="0.4">
      <c r="A90" s="22">
        <v>1</v>
      </c>
      <c r="B90" s="48" t="s">
        <v>15</v>
      </c>
      <c r="C90" s="49"/>
      <c r="D90" s="49"/>
      <c r="E90" s="49"/>
      <c r="F90" s="50"/>
      <c r="G90" s="51" t="s">
        <v>16</v>
      </c>
      <c r="H90" s="51" t="s">
        <v>17</v>
      </c>
      <c r="I90" s="52" t="s">
        <v>18</v>
      </c>
      <c r="J90" s="53" t="s">
        <v>19</v>
      </c>
      <c r="K90" s="53" t="s">
        <v>20</v>
      </c>
    </row>
    <row r="91" spans="1:13" ht="18" customHeight="1" x14ac:dyDescent="0.35">
      <c r="A91" s="22">
        <v>1</v>
      </c>
      <c r="B91" s="54" t="s">
        <v>37</v>
      </c>
      <c r="C91" s="55"/>
      <c r="D91" s="56" t="s">
        <v>38</v>
      </c>
      <c r="E91" s="56"/>
      <c r="F91" s="57"/>
      <c r="G91" s="58">
        <v>1</v>
      </c>
      <c r="H91" s="59" t="s">
        <v>23</v>
      </c>
      <c r="I91" s="16"/>
      <c r="J91" s="61" t="str">
        <f t="shared" ref="J91:J111" si="2">IF(AND(I91&lt;&gt;"",G91&lt;&gt;""),I91*G91,"")</f>
        <v/>
      </c>
      <c r="K91" s="61" t="str">
        <f t="shared" ref="K91:K115" si="3">IF(J91&lt;&gt;"",J91*IF($E$18="platiteľ DPH",1.23,1),"")</f>
        <v/>
      </c>
    </row>
    <row r="92" spans="1:13" ht="18" customHeight="1" x14ac:dyDescent="0.35">
      <c r="A92" s="22">
        <v>1</v>
      </c>
      <c r="B92" s="62"/>
      <c r="C92" s="63"/>
      <c r="D92" s="64" t="s">
        <v>39</v>
      </c>
      <c r="E92" s="64"/>
      <c r="F92" s="65"/>
      <c r="G92" s="66">
        <v>1</v>
      </c>
      <c r="H92" s="67" t="s">
        <v>23</v>
      </c>
      <c r="I92" s="17"/>
      <c r="J92" s="69" t="str">
        <f t="shared" si="2"/>
        <v/>
      </c>
      <c r="K92" s="69" t="str">
        <f t="shared" si="3"/>
        <v/>
      </c>
    </row>
    <row r="93" spans="1:13" ht="18" customHeight="1" x14ac:dyDescent="0.35">
      <c r="A93" s="22">
        <v>1</v>
      </c>
      <c r="B93" s="62"/>
      <c r="C93" s="63"/>
      <c r="D93" s="64" t="s">
        <v>40</v>
      </c>
      <c r="E93" s="64"/>
      <c r="F93" s="65"/>
      <c r="G93" s="66">
        <v>1</v>
      </c>
      <c r="H93" s="67" t="s">
        <v>23</v>
      </c>
      <c r="I93" s="17"/>
      <c r="J93" s="69" t="str">
        <f t="shared" si="2"/>
        <v/>
      </c>
      <c r="K93" s="69" t="str">
        <f t="shared" si="3"/>
        <v/>
      </c>
    </row>
    <row r="94" spans="1:13" ht="18" customHeight="1" x14ac:dyDescent="0.35">
      <c r="A94" s="22">
        <v>1</v>
      </c>
      <c r="B94" s="62"/>
      <c r="C94" s="63"/>
      <c r="D94" s="64" t="s">
        <v>41</v>
      </c>
      <c r="E94" s="64"/>
      <c r="F94" s="65"/>
      <c r="G94" s="66">
        <v>1</v>
      </c>
      <c r="H94" s="67" t="s">
        <v>23</v>
      </c>
      <c r="I94" s="17"/>
      <c r="J94" s="69" t="str">
        <f t="shared" si="2"/>
        <v/>
      </c>
      <c r="K94" s="69" t="str">
        <f t="shared" si="3"/>
        <v/>
      </c>
    </row>
    <row r="95" spans="1:13" ht="18" customHeight="1" x14ac:dyDescent="0.35">
      <c r="A95" s="22">
        <v>1</v>
      </c>
      <c r="B95" s="62"/>
      <c r="C95" s="63"/>
      <c r="D95" s="64" t="s">
        <v>42</v>
      </c>
      <c r="E95" s="64"/>
      <c r="F95" s="65"/>
      <c r="G95" s="66">
        <v>1</v>
      </c>
      <c r="H95" s="67" t="s">
        <v>23</v>
      </c>
      <c r="I95" s="17"/>
      <c r="J95" s="69" t="str">
        <f t="shared" si="2"/>
        <v/>
      </c>
      <c r="K95" s="69" t="str">
        <f t="shared" si="3"/>
        <v/>
      </c>
    </row>
    <row r="96" spans="1:13" ht="25" customHeight="1" x14ac:dyDescent="0.35">
      <c r="A96" s="22">
        <v>1</v>
      </c>
      <c r="B96" s="62"/>
      <c r="C96" s="63"/>
      <c r="D96" s="64" t="s">
        <v>85</v>
      </c>
      <c r="E96" s="64"/>
      <c r="F96" s="65"/>
      <c r="G96" s="66">
        <v>1</v>
      </c>
      <c r="H96" s="67" t="s">
        <v>23</v>
      </c>
      <c r="I96" s="17"/>
      <c r="J96" s="69" t="str">
        <f t="shared" si="2"/>
        <v/>
      </c>
      <c r="K96" s="69" t="str">
        <f t="shared" si="3"/>
        <v/>
      </c>
    </row>
    <row r="97" spans="1:11" ht="18" customHeight="1" x14ac:dyDescent="0.35">
      <c r="A97" s="22">
        <v>1</v>
      </c>
      <c r="B97" s="62"/>
      <c r="C97" s="63"/>
      <c r="D97" s="64" t="s">
        <v>51</v>
      </c>
      <c r="E97" s="64"/>
      <c r="F97" s="65"/>
      <c r="G97" s="66">
        <v>2</v>
      </c>
      <c r="H97" s="67" t="s">
        <v>23</v>
      </c>
      <c r="I97" s="17"/>
      <c r="J97" s="69" t="str">
        <f t="shared" si="2"/>
        <v/>
      </c>
      <c r="K97" s="69" t="str">
        <f t="shared" si="3"/>
        <v/>
      </c>
    </row>
    <row r="98" spans="1:11" ht="18" customHeight="1" x14ac:dyDescent="0.35">
      <c r="A98" s="22">
        <v>1</v>
      </c>
      <c r="B98" s="62"/>
      <c r="C98" s="63"/>
      <c r="D98" s="64" t="s">
        <v>52</v>
      </c>
      <c r="E98" s="64"/>
      <c r="F98" s="65"/>
      <c r="G98" s="66">
        <v>6</v>
      </c>
      <c r="H98" s="67" t="s">
        <v>23</v>
      </c>
      <c r="I98" s="17"/>
      <c r="J98" s="69" t="str">
        <f t="shared" si="2"/>
        <v/>
      </c>
      <c r="K98" s="69" t="str">
        <f t="shared" si="3"/>
        <v/>
      </c>
    </row>
    <row r="99" spans="1:11" ht="18" customHeight="1" x14ac:dyDescent="0.35">
      <c r="A99" s="22">
        <v>1</v>
      </c>
      <c r="B99" s="62"/>
      <c r="C99" s="63"/>
      <c r="D99" s="64" t="s">
        <v>31</v>
      </c>
      <c r="E99" s="64"/>
      <c r="F99" s="65"/>
      <c r="G99" s="66">
        <v>4</v>
      </c>
      <c r="H99" s="67" t="s">
        <v>23</v>
      </c>
      <c r="I99" s="17"/>
      <c r="J99" s="69" t="str">
        <f t="shared" si="2"/>
        <v/>
      </c>
      <c r="K99" s="69" t="str">
        <f t="shared" si="3"/>
        <v/>
      </c>
    </row>
    <row r="100" spans="1:11" ht="18" customHeight="1" x14ac:dyDescent="0.35">
      <c r="A100" s="22">
        <v>1</v>
      </c>
      <c r="B100" s="62"/>
      <c r="C100" s="63"/>
      <c r="D100" s="64" t="s">
        <v>58</v>
      </c>
      <c r="E100" s="64"/>
      <c r="F100" s="65"/>
      <c r="G100" s="66">
        <v>1</v>
      </c>
      <c r="H100" s="67" t="s">
        <v>23</v>
      </c>
      <c r="I100" s="17"/>
      <c r="J100" s="69" t="str">
        <f t="shared" si="2"/>
        <v/>
      </c>
      <c r="K100" s="69" t="str">
        <f t="shared" si="3"/>
        <v/>
      </c>
    </row>
    <row r="101" spans="1:11" ht="18" customHeight="1" x14ac:dyDescent="0.35">
      <c r="A101" s="22">
        <v>1</v>
      </c>
      <c r="B101" s="62"/>
      <c r="C101" s="63"/>
      <c r="D101" s="64" t="s">
        <v>59</v>
      </c>
      <c r="E101" s="64"/>
      <c r="F101" s="65"/>
      <c r="G101" s="66">
        <v>1</v>
      </c>
      <c r="H101" s="67" t="s">
        <v>23</v>
      </c>
      <c r="I101" s="17"/>
      <c r="J101" s="69" t="str">
        <f t="shared" si="2"/>
        <v/>
      </c>
      <c r="K101" s="69" t="str">
        <f t="shared" si="3"/>
        <v/>
      </c>
    </row>
    <row r="102" spans="1:11" ht="25" customHeight="1" x14ac:dyDescent="0.35">
      <c r="A102" s="22">
        <v>1</v>
      </c>
      <c r="B102" s="62"/>
      <c r="C102" s="63"/>
      <c r="D102" s="64" t="s">
        <v>60</v>
      </c>
      <c r="E102" s="64"/>
      <c r="F102" s="65"/>
      <c r="G102" s="66">
        <v>24</v>
      </c>
      <c r="H102" s="67" t="s">
        <v>27</v>
      </c>
      <c r="I102" s="17"/>
      <c r="J102" s="69" t="str">
        <f t="shared" si="2"/>
        <v/>
      </c>
      <c r="K102" s="69" t="str">
        <f t="shared" si="3"/>
        <v/>
      </c>
    </row>
    <row r="103" spans="1:11" ht="18" customHeight="1" x14ac:dyDescent="0.35">
      <c r="A103" s="22">
        <v>1</v>
      </c>
      <c r="B103" s="62"/>
      <c r="C103" s="63"/>
      <c r="D103" s="64" t="s">
        <v>86</v>
      </c>
      <c r="E103" s="64"/>
      <c r="F103" s="65"/>
      <c r="G103" s="66">
        <v>18</v>
      </c>
      <c r="H103" s="67" t="s">
        <v>27</v>
      </c>
      <c r="I103" s="17"/>
      <c r="J103" s="69" t="str">
        <f t="shared" si="2"/>
        <v/>
      </c>
      <c r="K103" s="69" t="str">
        <f t="shared" si="3"/>
        <v/>
      </c>
    </row>
    <row r="104" spans="1:11" ht="25" customHeight="1" x14ac:dyDescent="0.35">
      <c r="A104" s="22">
        <v>1</v>
      </c>
      <c r="B104" s="62"/>
      <c r="C104" s="63"/>
      <c r="D104" s="64" t="s">
        <v>61</v>
      </c>
      <c r="E104" s="64"/>
      <c r="F104" s="65"/>
      <c r="G104" s="66">
        <v>24</v>
      </c>
      <c r="H104" s="67" t="s">
        <v>27</v>
      </c>
      <c r="I104" s="17"/>
      <c r="J104" s="69" t="str">
        <f t="shared" si="2"/>
        <v/>
      </c>
      <c r="K104" s="69" t="str">
        <f t="shared" si="3"/>
        <v/>
      </c>
    </row>
    <row r="105" spans="1:11" ht="25" customHeight="1" x14ac:dyDescent="0.35">
      <c r="A105" s="22">
        <v>1</v>
      </c>
      <c r="B105" s="62"/>
      <c r="C105" s="63"/>
      <c r="D105" s="64" t="s">
        <v>87</v>
      </c>
      <c r="E105" s="64"/>
      <c r="F105" s="65"/>
      <c r="G105" s="66">
        <v>18</v>
      </c>
      <c r="H105" s="67" t="s">
        <v>27</v>
      </c>
      <c r="I105" s="17"/>
      <c r="J105" s="69" t="str">
        <f t="shared" si="2"/>
        <v/>
      </c>
      <c r="K105" s="69" t="str">
        <f t="shared" si="3"/>
        <v/>
      </c>
    </row>
    <row r="106" spans="1:11" ht="18" customHeight="1" x14ac:dyDescent="0.35">
      <c r="A106" s="22">
        <v>1</v>
      </c>
      <c r="B106" s="62"/>
      <c r="C106" s="63"/>
      <c r="D106" s="64" t="s">
        <v>34</v>
      </c>
      <c r="E106" s="64"/>
      <c r="F106" s="65"/>
      <c r="G106" s="66">
        <v>1</v>
      </c>
      <c r="H106" s="67" t="s">
        <v>35</v>
      </c>
      <c r="I106" s="17"/>
      <c r="J106" s="69" t="str">
        <f t="shared" si="2"/>
        <v/>
      </c>
      <c r="K106" s="69" t="str">
        <f t="shared" si="3"/>
        <v/>
      </c>
    </row>
    <row r="107" spans="1:11" ht="18" customHeight="1" thickBot="1" x14ac:dyDescent="0.4">
      <c r="A107" s="22">
        <v>1</v>
      </c>
      <c r="B107" s="70"/>
      <c r="C107" s="71"/>
      <c r="D107" s="72" t="s">
        <v>36</v>
      </c>
      <c r="E107" s="72"/>
      <c r="F107" s="73"/>
      <c r="G107" s="74">
        <v>1</v>
      </c>
      <c r="H107" s="75" t="s">
        <v>35</v>
      </c>
      <c r="I107" s="18"/>
      <c r="J107" s="77" t="str">
        <f t="shared" si="2"/>
        <v/>
      </c>
      <c r="K107" s="77" t="str">
        <f t="shared" si="3"/>
        <v/>
      </c>
    </row>
    <row r="108" spans="1:11" ht="25" customHeight="1" x14ac:dyDescent="0.35">
      <c r="A108" s="22">
        <v>1</v>
      </c>
      <c r="B108" s="62" t="s">
        <v>62</v>
      </c>
      <c r="C108" s="63"/>
      <c r="D108" s="78" t="s">
        <v>88</v>
      </c>
      <c r="E108" s="78"/>
      <c r="F108" s="79"/>
      <c r="G108" s="80">
        <v>1</v>
      </c>
      <c r="H108" s="81" t="s">
        <v>68</v>
      </c>
      <c r="I108" s="19"/>
      <c r="J108" s="82" t="str">
        <f t="shared" si="2"/>
        <v/>
      </c>
      <c r="K108" s="82" t="str">
        <f t="shared" si="3"/>
        <v/>
      </c>
    </row>
    <row r="109" spans="1:11" ht="18" customHeight="1" x14ac:dyDescent="0.35">
      <c r="A109" s="22">
        <v>1</v>
      </c>
      <c r="B109" s="62"/>
      <c r="C109" s="63"/>
      <c r="D109" s="64" t="s">
        <v>89</v>
      </c>
      <c r="E109" s="64"/>
      <c r="F109" s="65"/>
      <c r="G109" s="66">
        <v>1</v>
      </c>
      <c r="H109" s="67" t="s">
        <v>35</v>
      </c>
      <c r="I109" s="17"/>
      <c r="J109" s="69" t="str">
        <f t="shared" si="2"/>
        <v/>
      </c>
      <c r="K109" s="69" t="str">
        <f t="shared" si="3"/>
        <v/>
      </c>
    </row>
    <row r="110" spans="1:11" ht="18" customHeight="1" x14ac:dyDescent="0.35">
      <c r="A110" s="22">
        <v>1</v>
      </c>
      <c r="B110" s="62"/>
      <c r="C110" s="63"/>
      <c r="D110" s="64" t="s">
        <v>71</v>
      </c>
      <c r="E110" s="64"/>
      <c r="F110" s="65"/>
      <c r="G110" s="66">
        <v>1</v>
      </c>
      <c r="H110" s="67" t="s">
        <v>35</v>
      </c>
      <c r="I110" s="17"/>
      <c r="J110" s="69" t="str">
        <f t="shared" si="2"/>
        <v/>
      </c>
      <c r="K110" s="69" t="str">
        <f t="shared" si="3"/>
        <v/>
      </c>
    </row>
    <row r="111" spans="1:11" ht="18" customHeight="1" x14ac:dyDescent="0.35">
      <c r="A111" s="22">
        <v>1</v>
      </c>
      <c r="B111" s="62"/>
      <c r="C111" s="63"/>
      <c r="D111" s="64" t="s">
        <v>72</v>
      </c>
      <c r="E111" s="64"/>
      <c r="F111" s="65"/>
      <c r="G111" s="66">
        <v>1</v>
      </c>
      <c r="H111" s="67" t="s">
        <v>68</v>
      </c>
      <c r="I111" s="17"/>
      <c r="J111" s="69" t="str">
        <f t="shared" si="2"/>
        <v/>
      </c>
      <c r="K111" s="69" t="str">
        <f t="shared" si="3"/>
        <v/>
      </c>
    </row>
    <row r="112" spans="1:11" ht="18" customHeight="1" x14ac:dyDescent="0.35">
      <c r="A112" s="22">
        <v>1</v>
      </c>
      <c r="B112" s="62"/>
      <c r="C112" s="63"/>
      <c r="D112" s="64" t="s">
        <v>73</v>
      </c>
      <c r="E112" s="64"/>
      <c r="F112" s="65"/>
      <c r="G112" s="66">
        <v>1</v>
      </c>
      <c r="H112" s="67" t="s">
        <v>68</v>
      </c>
      <c r="I112" s="17"/>
      <c r="J112" s="69" t="str">
        <f>IF(AND(I112&lt;&gt;"",G112&lt;&gt;""),I112*G112,"")</f>
        <v/>
      </c>
      <c r="K112" s="69" t="str">
        <f t="shared" si="3"/>
        <v/>
      </c>
    </row>
    <row r="113" spans="1:13" ht="25.5" customHeight="1" thickBot="1" x14ac:dyDescent="0.4">
      <c r="A113" s="22">
        <v>1</v>
      </c>
      <c r="B113" s="70"/>
      <c r="C113" s="71"/>
      <c r="D113" s="72" t="s">
        <v>74</v>
      </c>
      <c r="E113" s="72"/>
      <c r="F113" s="73"/>
      <c r="G113" s="74">
        <v>1</v>
      </c>
      <c r="H113" s="75" t="s">
        <v>35</v>
      </c>
      <c r="I113" s="18"/>
      <c r="J113" s="77" t="str">
        <f>IF(AND(I113&lt;&gt;"",G113&lt;&gt;""),I113*G113,"")</f>
        <v/>
      </c>
      <c r="K113" s="77" t="str">
        <f t="shared" si="3"/>
        <v/>
      </c>
    </row>
    <row r="114" spans="1:13" ht="25.5" customHeight="1" x14ac:dyDescent="0.35">
      <c r="A114" s="22">
        <v>1</v>
      </c>
      <c r="B114" s="83" t="s">
        <v>75</v>
      </c>
      <c r="C114" s="84"/>
      <c r="D114" s="85" t="s">
        <v>90</v>
      </c>
      <c r="E114" s="86"/>
      <c r="F114" s="87"/>
      <c r="G114" s="80">
        <v>1</v>
      </c>
      <c r="H114" s="81" t="s">
        <v>77</v>
      </c>
      <c r="I114" s="19"/>
      <c r="J114" s="82" t="str">
        <f>IF(AND(I114&lt;&gt;"",G114&lt;&gt;""),I114*G114,"")</f>
        <v/>
      </c>
      <c r="K114" s="82" t="str">
        <f t="shared" si="3"/>
        <v/>
      </c>
    </row>
    <row r="115" spans="1:13" ht="25.5" customHeight="1" thickBot="1" x14ac:dyDescent="0.4">
      <c r="A115" s="22">
        <v>1</v>
      </c>
      <c r="B115" s="88"/>
      <c r="C115" s="89"/>
      <c r="D115" s="90" t="s">
        <v>78</v>
      </c>
      <c r="E115" s="91"/>
      <c r="F115" s="92"/>
      <c r="G115" s="74">
        <v>1</v>
      </c>
      <c r="H115" s="75" t="s">
        <v>77</v>
      </c>
      <c r="I115" s="18"/>
      <c r="J115" s="77" t="str">
        <f>IF(AND(I115&lt;&gt;"",G115&lt;&gt;""),I115*G115,"")</f>
        <v/>
      </c>
      <c r="K115" s="77" t="str">
        <f t="shared" si="3"/>
        <v/>
      </c>
    </row>
    <row r="116" spans="1:13" ht="25.5" customHeight="1" thickBot="1" x14ac:dyDescent="0.4">
      <c r="A116" s="22">
        <v>1</v>
      </c>
      <c r="B116" s="93"/>
      <c r="C116" s="94"/>
      <c r="D116" s="94"/>
      <c r="E116" s="94"/>
      <c r="F116" s="94"/>
      <c r="G116" s="94"/>
      <c r="H116" s="95"/>
      <c r="I116" s="95" t="s">
        <v>79</v>
      </c>
      <c r="J116" s="96" t="str">
        <f>IF(SUM(J91:J115)&gt;0,SUM(J91:J115),"")</f>
        <v/>
      </c>
      <c r="K116" s="96" t="str">
        <f>IF(SUM(K91:K115)&gt;0,SUM(K91:K115),"")</f>
        <v/>
      </c>
    </row>
    <row r="117" spans="1:13" x14ac:dyDescent="0.35">
      <c r="A117" s="22">
        <v>1</v>
      </c>
      <c r="B117" s="97" t="s">
        <v>80</v>
      </c>
    </row>
    <row r="118" spans="1:13" x14ac:dyDescent="0.35">
      <c r="A118" s="22">
        <v>1</v>
      </c>
    </row>
    <row r="119" spans="1:13" x14ac:dyDescent="0.35">
      <c r="A119" s="22">
        <v>1</v>
      </c>
    </row>
    <row r="120" spans="1:13" x14ac:dyDescent="0.35">
      <c r="A120" s="22">
        <v>1</v>
      </c>
      <c r="C120" s="98" t="s">
        <v>81</v>
      </c>
      <c r="D120" s="99"/>
      <c r="E120" s="99"/>
      <c r="F120" s="99"/>
      <c r="G120" s="99"/>
      <c r="H120" s="99"/>
      <c r="I120" s="99"/>
      <c r="J120" s="100"/>
    </row>
    <row r="121" spans="1:13" x14ac:dyDescent="0.35">
      <c r="A121" s="22">
        <v>1</v>
      </c>
    </row>
    <row r="122" spans="1:13" x14ac:dyDescent="0.35">
      <c r="A122" s="22">
        <v>1</v>
      </c>
    </row>
    <row r="123" spans="1:13" x14ac:dyDescent="0.35">
      <c r="A123" s="22">
        <v>1</v>
      </c>
    </row>
    <row r="124" spans="1:13" x14ac:dyDescent="0.35">
      <c r="A124" s="22">
        <v>1</v>
      </c>
      <c r="C124" s="101" t="s">
        <v>82</v>
      </c>
      <c r="D124" s="110"/>
    </row>
    <row r="125" spans="1:13" s="102" customFormat="1" x14ac:dyDescent="0.35">
      <c r="A125" s="22">
        <v>1</v>
      </c>
      <c r="C125" s="101"/>
      <c r="D125" s="111"/>
      <c r="M125" s="103"/>
    </row>
    <row r="126" spans="1:13" s="102" customFormat="1" ht="15" customHeight="1" x14ac:dyDescent="0.35">
      <c r="A126" s="22">
        <v>1</v>
      </c>
      <c r="C126" s="101" t="s">
        <v>83</v>
      </c>
      <c r="D126" s="112"/>
      <c r="G126" s="104"/>
      <c r="H126" s="104"/>
      <c r="I126" s="104"/>
      <c r="J126" s="104"/>
      <c r="K126" s="104"/>
      <c r="M126" s="103"/>
    </row>
    <row r="127" spans="1:13" s="102" customFormat="1" x14ac:dyDescent="0.35">
      <c r="A127" s="22">
        <v>1</v>
      </c>
      <c r="F127" s="105"/>
      <c r="G127" s="106" t="s">
        <v>94</v>
      </c>
      <c r="H127" s="106"/>
      <c r="I127" s="106"/>
      <c r="J127" s="106"/>
      <c r="K127" s="106"/>
      <c r="M127" s="103"/>
    </row>
    <row r="128" spans="1:13" s="102" customFormat="1" x14ac:dyDescent="0.35">
      <c r="A128" s="22">
        <v>1</v>
      </c>
      <c r="F128" s="105"/>
      <c r="G128" s="107"/>
      <c r="H128" s="107"/>
      <c r="I128" s="107"/>
      <c r="J128" s="107"/>
      <c r="K128" s="107"/>
      <c r="M128" s="103"/>
    </row>
    <row r="129" spans="1:12" ht="15" customHeight="1" x14ac:dyDescent="0.35">
      <c r="A129" s="22">
        <v>1</v>
      </c>
      <c r="B129" s="108" t="s">
        <v>84</v>
      </c>
      <c r="C129" s="108"/>
      <c r="D129" s="108"/>
      <c r="E129" s="108"/>
      <c r="F129" s="108"/>
      <c r="G129" s="108"/>
      <c r="H129" s="108"/>
      <c r="I129" s="108"/>
      <c r="J129" s="108"/>
      <c r="K129" s="108"/>
      <c r="L129" s="109"/>
    </row>
    <row r="130" spans="1:12" x14ac:dyDescent="0.35">
      <c r="A130" s="22">
        <v>1</v>
      </c>
      <c r="B130" s="108"/>
      <c r="C130" s="108"/>
      <c r="D130" s="108"/>
      <c r="E130" s="108"/>
      <c r="F130" s="108"/>
      <c r="G130" s="108"/>
      <c r="H130" s="108"/>
      <c r="I130" s="108"/>
      <c r="J130" s="108"/>
      <c r="K130" s="108"/>
      <c r="L130" s="109"/>
    </row>
  </sheetData>
  <sheetProtection algorithmName="SHA-512" hashValue="wd3t+8V2qbCb9NALcWDQ/DWQm697uzRn8d3PQBoj8ajO30KGkO8FkoAj0if73pkCImYRqE2ZKddGMWuZBZPH1w==" saltValue="aydNPBf59i/i5DoksGBzWw==" spinCount="100000" sheet="1" formatCells="0" formatColumns="0" formatRows="0" selectLockedCells="1"/>
  <autoFilter ref="A1:A130" xr:uid="{00000000-0009-0000-0000-000006000000}"/>
  <mergeCells count="122">
    <mergeCell ref="G127:K127"/>
    <mergeCell ref="B129:K130"/>
    <mergeCell ref="D112:F112"/>
    <mergeCell ref="D113:F113"/>
    <mergeCell ref="B114:C115"/>
    <mergeCell ref="D114:F114"/>
    <mergeCell ref="D115:F115"/>
    <mergeCell ref="C120:J120"/>
    <mergeCell ref="D103:F103"/>
    <mergeCell ref="D104:F104"/>
    <mergeCell ref="D105:F105"/>
    <mergeCell ref="D106:F106"/>
    <mergeCell ref="D107:F107"/>
    <mergeCell ref="B108:C113"/>
    <mergeCell ref="D108:F108"/>
    <mergeCell ref="D109:F109"/>
    <mergeCell ref="D110:F110"/>
    <mergeCell ref="D111:F111"/>
    <mergeCell ref="D97:F97"/>
    <mergeCell ref="D98:F98"/>
    <mergeCell ref="D99:F99"/>
    <mergeCell ref="D100:F100"/>
    <mergeCell ref="D101:F101"/>
    <mergeCell ref="D102:F102"/>
    <mergeCell ref="B88:C88"/>
    <mergeCell ref="D88:J88"/>
    <mergeCell ref="B90:F90"/>
    <mergeCell ref="B91:C107"/>
    <mergeCell ref="D91:F91"/>
    <mergeCell ref="D92:F92"/>
    <mergeCell ref="D93:F93"/>
    <mergeCell ref="D94:F94"/>
    <mergeCell ref="D95:F95"/>
    <mergeCell ref="D96:F96"/>
    <mergeCell ref="B82:C83"/>
    <mergeCell ref="D82:F82"/>
    <mergeCell ref="D83:F83"/>
    <mergeCell ref="D76:F76"/>
    <mergeCell ref="D77:F77"/>
    <mergeCell ref="D78:F78"/>
    <mergeCell ref="D79:F79"/>
    <mergeCell ref="D80:F80"/>
    <mergeCell ref="D81:F81"/>
    <mergeCell ref="D67:F67"/>
    <mergeCell ref="D68:F68"/>
    <mergeCell ref="D69:F69"/>
    <mergeCell ref="D70:F70"/>
    <mergeCell ref="B71:C81"/>
    <mergeCell ref="D71:F71"/>
    <mergeCell ref="D72:F72"/>
    <mergeCell ref="D73:F73"/>
    <mergeCell ref="D74:F74"/>
    <mergeCell ref="D75:F75"/>
    <mergeCell ref="D61:F61"/>
    <mergeCell ref="D62:F62"/>
    <mergeCell ref="D63:F63"/>
    <mergeCell ref="D64:F64"/>
    <mergeCell ref="D65:F65"/>
    <mergeCell ref="D66:F66"/>
    <mergeCell ref="D55:F55"/>
    <mergeCell ref="D56:F56"/>
    <mergeCell ref="D57:F57"/>
    <mergeCell ref="D58:F58"/>
    <mergeCell ref="D59:F59"/>
    <mergeCell ref="D60:F60"/>
    <mergeCell ref="D49:F49"/>
    <mergeCell ref="D50:F50"/>
    <mergeCell ref="D51:F51"/>
    <mergeCell ref="D52:F52"/>
    <mergeCell ref="D53:F53"/>
    <mergeCell ref="D54:F54"/>
    <mergeCell ref="D40:F40"/>
    <mergeCell ref="D41:F41"/>
    <mergeCell ref="B42:C70"/>
    <mergeCell ref="D42:F42"/>
    <mergeCell ref="D43:F43"/>
    <mergeCell ref="D44:F44"/>
    <mergeCell ref="D45:F45"/>
    <mergeCell ref="D46:F46"/>
    <mergeCell ref="D47:F47"/>
    <mergeCell ref="D48:F48"/>
    <mergeCell ref="D34:F34"/>
    <mergeCell ref="D35:F35"/>
    <mergeCell ref="D36:F36"/>
    <mergeCell ref="D37:F37"/>
    <mergeCell ref="D38:F38"/>
    <mergeCell ref="D39:F39"/>
    <mergeCell ref="C24:D24"/>
    <mergeCell ref="E24:G24"/>
    <mergeCell ref="B27:C27"/>
    <mergeCell ref="D27:J27"/>
    <mergeCell ref="B29:F29"/>
    <mergeCell ref="B30:C41"/>
    <mergeCell ref="D30:F30"/>
    <mergeCell ref="D31:F31"/>
    <mergeCell ref="D32:F32"/>
    <mergeCell ref="D33:F33"/>
    <mergeCell ref="C21:D21"/>
    <mergeCell ref="E21:G21"/>
    <mergeCell ref="C22:D22"/>
    <mergeCell ref="E22:G22"/>
    <mergeCell ref="C23:D23"/>
    <mergeCell ref="E23:G23"/>
    <mergeCell ref="C18:D18"/>
    <mergeCell ref="E18:G18"/>
    <mergeCell ref="C19:D19"/>
    <mergeCell ref="E19:G19"/>
    <mergeCell ref="C20:D20"/>
    <mergeCell ref="E20:G20"/>
    <mergeCell ref="C15:D15"/>
    <mergeCell ref="E15:G15"/>
    <mergeCell ref="C16:D16"/>
    <mergeCell ref="E16:G16"/>
    <mergeCell ref="C17:D17"/>
    <mergeCell ref="E17:G17"/>
    <mergeCell ref="J4:K4"/>
    <mergeCell ref="B5:K5"/>
    <mergeCell ref="B7:K7"/>
    <mergeCell ref="B9:K11"/>
    <mergeCell ref="C13:G13"/>
    <mergeCell ref="C14:D14"/>
    <mergeCell ref="E14:G14"/>
  </mergeCells>
  <conditionalFormatting sqref="E19:G19">
    <cfRule type="expression" dxfId="0" priority="15">
      <formula>AND($E$18="neplatca DPH")</formula>
    </cfRule>
  </conditionalFormatting>
  <dataValidations disablePrompts="1" count="1">
    <dataValidation type="list" allowBlank="1" showInputMessage="1" showErrorMessage="1" sqref="E18:G18" xr:uid="{99AEC9BA-D7BB-4516-B454-5057D6FBB424}">
      <formula1>"platiteľ DPH,neplatiteľ DPH,zahraničný subjekt"</formula1>
    </dataValidation>
  </dataValidations>
  <printOptions horizontalCentered="1"/>
  <pageMargins left="7.874015748031496E-2" right="7.874015748031496E-2" top="0.39370078740157483" bottom="0.39370078740157483" header="0.31496062992125984" footer="0.31496062992125984"/>
  <pageSetup paperSize="9" scale="80" fitToHeight="1000" orientation="portrait" verticalDpi="360" r:id="rId1"/>
  <rowBreaks count="1" manualBreakCount="1">
    <brk id="87" min="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Pálovicsová</dc:creator>
  <cp:lastModifiedBy>Zuzana Pálovicsová</cp:lastModifiedBy>
  <dcterms:created xsi:type="dcterms:W3CDTF">2026-10-13T12:05:31Z</dcterms:created>
  <dcterms:modified xsi:type="dcterms:W3CDTF">2026-10-13T12:09:06Z</dcterms:modified>
</cp:coreProperties>
</file>