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201.250\Visions\visions consulting\zakazky\VŠZP ( 1245)\03 Dodavka\996 XDR riešenie (Extended Detection and Response)\SP\"/>
    </mc:Choice>
  </mc:AlternateContent>
  <xr:revisionPtr revIDLastSave="0" documentId="13_ncr:1_{2927CA89-9042-4567-929B-07489584B7C8}" xr6:coauthVersionLast="47" xr6:coauthVersionMax="47" xr10:uidLastSave="{00000000-0000-0000-0000-000000000000}"/>
  <bookViews>
    <workbookView xWindow="-98" yWindow="-98" windowWidth="24196" windowHeight="12975" xr2:uid="{00000000-000D-0000-FFFF-FFFF00000000}"/>
  </bookViews>
  <sheets>
    <sheet name="Súhrnná info CP" sheetId="1" r:id="rId1"/>
  </sheets>
  <definedNames>
    <definedName name="_xlnm.Print_Area" localSheetId="0">'Súhrnná info CP'!$A$1:$K$35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" i="1" l="1"/>
  <c r="K18" i="1" s="1"/>
  <c r="I18" i="1"/>
  <c r="J17" i="1"/>
  <c r="K17" i="1" s="1"/>
  <c r="I17" i="1"/>
  <c r="J16" i="1"/>
  <c r="K16" i="1" s="1"/>
  <c r="I16" i="1"/>
  <c r="J13" i="1"/>
  <c r="K13" i="1" s="1"/>
  <c r="I13" i="1"/>
  <c r="J12" i="1"/>
  <c r="K12" i="1" s="1"/>
  <c r="I12" i="1"/>
  <c r="J11" i="1"/>
  <c r="K11" i="1" s="1"/>
  <c r="I11" i="1"/>
  <c r="J10" i="1"/>
  <c r="K10" i="1" s="1"/>
  <c r="I10" i="1"/>
  <c r="J9" i="1"/>
  <c r="K9" i="1" s="1"/>
  <c r="I9" i="1"/>
  <c r="I14" i="1"/>
  <c r="J14" i="1"/>
  <c r="K14" i="1" s="1"/>
  <c r="I7" i="1" l="1"/>
  <c r="J19" i="1" l="1"/>
  <c r="K19" i="1" s="1"/>
  <c r="I19" i="1"/>
  <c r="J15" i="1"/>
  <c r="K15" i="1" s="1"/>
  <c r="I15" i="1"/>
  <c r="J7" i="1" l="1"/>
  <c r="J8" i="1"/>
  <c r="K8" i="1" s="1"/>
  <c r="I8" i="1"/>
  <c r="K7" i="1" l="1"/>
  <c r="J20" i="1"/>
  <c r="K20" i="1"/>
</calcChain>
</file>

<file path=xl/sharedStrings.xml><?xml version="1.0" encoding="utf-8"?>
<sst xmlns="http://schemas.openxmlformats.org/spreadsheetml/2006/main" count="68" uniqueCount="57">
  <si>
    <t>Pol.
č.</t>
  </si>
  <si>
    <t>DPH v EUR</t>
  </si>
  <si>
    <t>V:</t>
  </si>
  <si>
    <t>Dňa:</t>
  </si>
  <si>
    <t>Požad. počet MJ</t>
  </si>
  <si>
    <t>Obchodný názov:</t>
  </si>
  <si>
    <t>Adresa sídla:</t>
  </si>
  <si>
    <t>IČO:</t>
  </si>
  <si>
    <t>Kontaktná osoba:</t>
  </si>
  <si>
    <t>Mobil kontaktnej osoby:</t>
  </si>
  <si>
    <t>E-mail kontaktnej osoby:</t>
  </si>
  <si>
    <t>Obchodný názov ponúkaného produktu</t>
  </si>
  <si>
    <t>Názov výrobcu ponúkaného produktu</t>
  </si>
  <si>
    <t>Sadzba DPH 
v %</t>
  </si>
  <si>
    <t>UPOZORNENIE</t>
  </si>
  <si>
    <t>Merná jednotka
(MJ)</t>
  </si>
  <si>
    <t>Súhrnná cenová ponuka</t>
  </si>
  <si>
    <t>Názov položky predmetu zákazky</t>
  </si>
  <si>
    <t>Identifikácia dodávateľa</t>
  </si>
  <si>
    <t>- povinné údaje, ktoré vypĺňa dodávateľ</t>
  </si>
  <si>
    <r>
      <rPr>
        <b/>
        <sz val="10"/>
        <color theme="1"/>
        <rFont val="Calibri Light"/>
        <family val="2"/>
        <charset val="238"/>
        <scheme val="major"/>
      </rPr>
      <t xml:space="preserve">pečiatka a podpis oprávnenej osoby </t>
    </r>
    <r>
      <rPr>
        <sz val="10"/>
        <color theme="1"/>
        <rFont val="Calibri Light"/>
        <family val="2"/>
        <charset val="238"/>
        <scheme val="major"/>
      </rPr>
      <t xml:space="preserve">
dodávateľa</t>
    </r>
  </si>
  <si>
    <t>Verejný obstarávateľ/kupujúci:</t>
  </si>
  <si>
    <t>Jednotková cena za MJ 
v EUR bez DPH</t>
  </si>
  <si>
    <t xml:space="preserve">Celková cena za požadovaný počet MJ 
v EUR bez DPH
</t>
  </si>
  <si>
    <t xml:space="preserve">Celková cena za požadovaný počet MJ
v EUR s DPH
</t>
  </si>
  <si>
    <r>
      <t xml:space="preserve">Názov predmetu zákazky: </t>
    </r>
    <r>
      <rPr>
        <b/>
        <sz val="10"/>
        <color theme="1"/>
        <rFont val="Calibri Light"/>
        <family val="2"/>
        <charset val="238"/>
        <scheme val="major"/>
      </rPr>
      <t>XDR riešenie (Extended Detection and Response)</t>
    </r>
  </si>
  <si>
    <t>Všeobecná zdravotná poisťovňa, a. s.</t>
  </si>
  <si>
    <t xml:space="preserve">Príloha č. 3 k SP - Súhrnná cenová ponuka 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</si>
  <si>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</si>
  <si>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</si>
  <si>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</si>
  <si>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</si>
  <si>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</si>
  <si>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</si>
  <si>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</si>
  <si>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</si>
  <si>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</si>
  <si>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</si>
  <si>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</si>
  <si>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</si>
  <si>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</si>
  <si>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NDR (Network Detection and Response) platforma pre monitoring a analýzu sieťovej prevádzky v rozsahu minimálne 2 Gbps vrátane retencie bezpečnostných logov, sieťových relácií a metadát na obdobie minimálne 12 mesiacov a retrospektívnej analytiky minimálne za posledných 30 dní, licencovanie na obdobie 5 rokov</t>
  </si>
  <si>
    <t xml:space="preserve">NDR podpora </t>
  </si>
  <si>
    <t>Sandbox HW  s 5-ročnou zárukou výrobcu</t>
  </si>
  <si>
    <t>Sandbox  licencia - Licencovanie sandbox riešenia vrátane podpory a aktualizácií na obdobie 5 rokov</t>
  </si>
  <si>
    <t>EDR (Endpoint Detection and Response) riešenie pre minimálne 2500 endpointov vrátane endpoint agentov, licencovanie na obdobie 5 rokov</t>
  </si>
  <si>
    <t>EDR technická podpora a aktualizácie EDR riešenia na obdobie 5 rokov</t>
  </si>
  <si>
    <t>Trvalá licencia deception riešenia s podporou minimálne 2500 deception objektov</t>
  </si>
  <si>
    <t xml:space="preserve">Detection support | Premium Software Support vrátane threat intelligence feedov, aktualizácií detekčných mechanizmov a bezpečnostného obsahu na obdobie 5 rokov </t>
  </si>
  <si>
    <t>Implementácia, integrácia a konfigurácia XDR, NDR, EDR, Deception, Sandbox a sieťovej viditeľnosti</t>
  </si>
  <si>
    <t>Vypracovanie technickej a prevádzkovej dokumentácie, školenie administrátorov, bezpečnostného tímu a SOC tímu</t>
  </si>
  <si>
    <t>Podpora poskytovateľa  - podpora riešenia vrátane údržby systémov, profylaxie, aplikácie aktualizácií, upgrade komponentov a zabezpečenia komunikácie s technickou podporou výrobcu na obdobie 5 rokov</t>
  </si>
  <si>
    <t>Gigamon HC1 alebo ekvivalentná platforma sieťovej viditeľnosti a packet broker riešenie s minimálne 5-ročnou zárukou výrobcu</t>
  </si>
  <si>
    <t>Licencovanie funkcionalít typu GigaSMART alebo ekvivalentných pokročilých funkcií optimalizácie, filtrovania, deduplikácie a manipulácie sieťovej prevádzky vrátane podpory a aktualizácií na obdobie 5 rokov</t>
  </si>
  <si>
    <t>celok</t>
  </si>
  <si>
    <t>rok</t>
  </si>
  <si>
    <t>Celkové XDR riešenie vrátane NDR, EDR, Deception, Sandbox a platformy sieťovej viditeľnosti typu Gigamon alebo funkčne ekvivalentného riešenia: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</si>
</sst>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dd/mm/yy;@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b/>
      <sz val="12"/>
      <name val="Calibri Light"/>
      <family val="2"/>
      <charset val="238"/>
      <scheme val="maj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0">
    <xf numFmtId="0" fontId="0" fillId="0" borderId="0" xfId="0"/>
    <xf numFmtId="0" fontId="6" fillId="0" borderId="0" xfId="1" applyFont="1"/>
    <xf numFmtId="0" fontId="6" fillId="0" borderId="0" xfId="1" applyFont="1" applyAlignment="1">
      <alignment vertical="center"/>
    </xf>
    <xf numFmtId="0" fontId="4" fillId="0" borderId="0" xfId="1" applyFont="1" applyAlignment="1">
      <alignment wrapText="1"/>
    </xf>
    <xf numFmtId="49" fontId="4" fillId="0" borderId="0" xfId="1" applyNumberFormat="1" applyFont="1" applyAlignment="1">
      <alignment horizontal="center" wrapText="1"/>
    </xf>
    <xf numFmtId="3" fontId="4" fillId="0" borderId="0" xfId="1" applyNumberFormat="1" applyFont="1" applyAlignment="1">
      <alignment horizontal="center" wrapText="1"/>
    </xf>
    <xf numFmtId="164" fontId="4" fillId="0" borderId="0" xfId="1" applyNumberFormat="1" applyFont="1" applyAlignment="1">
      <alignment horizontal="right" wrapText="1"/>
    </xf>
    <xf numFmtId="9" fontId="4" fillId="0" borderId="0" xfId="1" applyNumberFormat="1" applyFont="1" applyAlignment="1">
      <alignment wrapText="1"/>
    </xf>
    <xf numFmtId="0" fontId="4" fillId="0" borderId="0" xfId="1" applyFont="1"/>
    <xf numFmtId="0" fontId="4" fillId="0" borderId="0" xfId="1" applyFont="1" applyAlignment="1">
      <alignment vertical="top" wrapText="1"/>
    </xf>
    <xf numFmtId="0" fontId="4" fillId="0" borderId="0" xfId="1" applyFont="1" applyAlignment="1">
      <alignment vertical="top"/>
    </xf>
    <xf numFmtId="49" fontId="4" fillId="0" borderId="0" xfId="1" applyNumberFormat="1" applyFont="1" applyAlignment="1">
      <alignment horizontal="center" vertical="top" wrapText="1"/>
    </xf>
    <xf numFmtId="3" fontId="4" fillId="0" borderId="0" xfId="1" applyNumberFormat="1" applyFont="1" applyAlignment="1">
      <alignment horizontal="center" vertical="top" wrapText="1"/>
    </xf>
    <xf numFmtId="164" fontId="4" fillId="0" borderId="0" xfId="1" applyNumberFormat="1" applyFont="1" applyAlignment="1">
      <alignment horizontal="right" vertical="top" wrapText="1"/>
    </xf>
    <xf numFmtId="0" fontId="4" fillId="0" borderId="0" xfId="2" applyFont="1" applyAlignment="1">
      <alignment wrapText="1"/>
    </xf>
    <xf numFmtId="0" fontId="4" fillId="0" borderId="0" xfId="2" applyFont="1" applyAlignment="1">
      <alignment horizontal="center" vertical="top" wrapText="1"/>
    </xf>
    <xf numFmtId="164" fontId="4" fillId="0" borderId="0" xfId="2" applyNumberFormat="1" applyFont="1" applyAlignment="1">
      <alignment wrapText="1"/>
    </xf>
    <xf numFmtId="9" fontId="4" fillId="0" borderId="0" xfId="2" applyNumberFormat="1" applyFont="1" applyAlignment="1">
      <alignment wrapText="1"/>
    </xf>
    <xf numFmtId="0" fontId="4" fillId="0" borderId="0" xfId="2" applyFont="1" applyAlignment="1">
      <alignment vertical="center" wrapText="1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3" fontId="6" fillId="0" borderId="0" xfId="1" applyNumberFormat="1" applyFont="1"/>
    <xf numFmtId="164" fontId="6" fillId="0" borderId="0" xfId="1" applyNumberFormat="1" applyFont="1" applyAlignment="1">
      <alignment horizontal="right"/>
    </xf>
    <xf numFmtId="9" fontId="6" fillId="0" borderId="0" xfId="1" applyNumberFormat="1" applyFont="1" applyAlignment="1">
      <alignment horizontal="center"/>
    </xf>
    <xf numFmtId="0" fontId="4" fillId="0" borderId="0" xfId="1" applyFont="1" applyAlignment="1">
      <alignment horizontal="left" wrapText="1"/>
    </xf>
    <xf numFmtId="9" fontId="4" fillId="0" borderId="0" xfId="1" applyNumberFormat="1" applyFont="1" applyAlignment="1">
      <alignment vertical="top" wrapText="1"/>
    </xf>
    <xf numFmtId="165" fontId="4" fillId="0" borderId="0" xfId="1" applyNumberFormat="1" applyFont="1" applyAlignment="1">
      <alignment horizontal="left" wrapText="1"/>
    </xf>
    <xf numFmtId="0" fontId="4" fillId="0" borderId="0" xfId="2" applyFont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49" fontId="6" fillId="0" borderId="8" xfId="1" applyNumberFormat="1" applyFont="1" applyBorder="1" applyAlignment="1">
      <alignment horizontal="left" vertical="center" wrapText="1"/>
    </xf>
    <xf numFmtId="0" fontId="6" fillId="0" borderId="8" xfId="1" applyFont="1" applyBorder="1" applyAlignment="1">
      <alignment horizontal="center" vertical="center" wrapText="1"/>
    </xf>
    <xf numFmtId="3" fontId="6" fillId="0" borderId="9" xfId="1" applyNumberFormat="1" applyFont="1" applyBorder="1" applyAlignment="1">
      <alignment horizontal="center" vertical="center"/>
    </xf>
    <xf numFmtId="0" fontId="6" fillId="0" borderId="9" xfId="1" applyFont="1" applyBorder="1" applyAlignment="1">
      <alignment horizontal="left" vertical="center" wrapText="1"/>
    </xf>
    <xf numFmtId="164" fontId="6" fillId="0" borderId="7" xfId="1" applyNumberFormat="1" applyFont="1" applyBorder="1" applyAlignment="1">
      <alignment horizontal="right" vertical="center"/>
    </xf>
    <xf numFmtId="9" fontId="6" fillId="0" borderId="8" xfId="1" applyNumberFormat="1" applyFont="1" applyBorder="1" applyAlignment="1">
      <alignment horizontal="center" vertical="center"/>
    </xf>
    <xf numFmtId="164" fontId="6" fillId="0" borderId="8" xfId="1" applyNumberFormat="1" applyFont="1" applyBorder="1" applyAlignment="1">
      <alignment horizontal="right" vertical="center"/>
    </xf>
    <xf numFmtId="164" fontId="6" fillId="0" borderId="10" xfId="1" applyNumberFormat="1" applyFont="1" applyBorder="1" applyAlignment="1">
      <alignment horizontal="right" vertical="center"/>
    </xf>
    <xf numFmtId="164" fontId="5" fillId="0" borderId="11" xfId="1" applyNumberFormat="1" applyFont="1" applyBorder="1" applyAlignment="1">
      <alignment horizontal="right" vertical="center"/>
    </xf>
    <xf numFmtId="164" fontId="5" fillId="0" borderId="1" xfId="1" applyNumberFormat="1" applyFont="1" applyBorder="1" applyAlignment="1">
      <alignment horizontal="right" vertical="center"/>
    </xf>
    <xf numFmtId="0" fontId="5" fillId="0" borderId="0" xfId="1" applyFont="1"/>
    <xf numFmtId="0" fontId="3" fillId="2" borderId="8" xfId="1" applyFont="1" applyFill="1" applyBorder="1" applyAlignment="1">
      <alignment horizontal="center" vertical="center" wrapText="1"/>
    </xf>
    <xf numFmtId="3" fontId="3" fillId="2" borderId="9" xfId="1" applyNumberFormat="1" applyFont="1" applyFill="1" applyBorder="1" applyAlignment="1">
      <alignment horizontal="center" vertical="center" wrapText="1"/>
    </xf>
    <xf numFmtId="164" fontId="3" fillId="2" borderId="7" xfId="1" applyNumberFormat="1" applyFont="1" applyFill="1" applyBorder="1" applyAlignment="1">
      <alignment horizontal="center" vertical="center" wrapText="1"/>
    </xf>
    <xf numFmtId="9" fontId="3" fillId="2" borderId="8" xfId="1" applyNumberFormat="1" applyFont="1" applyFill="1" applyBorder="1" applyAlignment="1">
      <alignment horizontal="center" vertical="center" wrapText="1"/>
    </xf>
    <xf numFmtId="164" fontId="3" fillId="2" borderId="8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1" fontId="10" fillId="0" borderId="0" xfId="0" applyNumberFormat="1" applyFont="1" applyAlignment="1" applyProtection="1">
      <alignment horizontal="left" vertical="center"/>
      <protection locked="0"/>
    </xf>
    <xf numFmtId="1" fontId="9" fillId="0" borderId="0" xfId="0" applyNumberFormat="1" applyFont="1" applyAlignment="1" applyProtection="1">
      <alignment horizontal="left" vertical="center"/>
      <protection locked="0"/>
    </xf>
    <xf numFmtId="0" fontId="4" fillId="0" borderId="0" xfId="1" applyFont="1" applyAlignment="1">
      <alignment horizontal="left" vertical="top" wrapText="1"/>
    </xf>
    <xf numFmtId="49" fontId="4" fillId="0" borderId="0" xfId="1" applyNumberFormat="1" applyFont="1" applyAlignment="1">
      <alignment horizontal="left" vertical="top" wrapText="1"/>
    </xf>
    <xf numFmtId="49" fontId="7" fillId="0" borderId="0" xfId="1" applyNumberFormat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49" fontId="4" fillId="0" borderId="6" xfId="1" applyNumberFormat="1" applyFont="1" applyBorder="1" applyAlignment="1">
      <alignment horizontal="left"/>
    </xf>
    <xf numFmtId="49" fontId="4" fillId="0" borderId="0" xfId="1" applyNumberFormat="1" applyFont="1" applyAlignment="1">
      <alignment horizontal="left"/>
    </xf>
    <xf numFmtId="0" fontId="5" fillId="0" borderId="0" xfId="1" applyFont="1" applyAlignment="1">
      <alignment horizontal="left"/>
    </xf>
    <xf numFmtId="0" fontId="7" fillId="0" borderId="0" xfId="1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left" vertical="center" wrapText="1"/>
    </xf>
  </cellXfs>
  <cellStyles count="3">
    <cellStyle name="Normálna" xfId="0" builtinId="0"/>
    <cellStyle name="Normálna 2" xfId="1" xr:uid="{00000000-0005-0000-0000-000001000000}"/>
    <cellStyle name="Normálne 4" xfId="2" xr:uid="{00000000-0005-0000-0000-000002000000}"/>
  </cellStyles>
  <dxfs count="5"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7" tint="0.59996337778862885"/>
        </patternFill>
      </fill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K37"/>
  <sheetViews>
    <sheetView tabSelected="1" topLeftCell="A17" zoomScaleNormal="100" workbookViewId="0">
      <selection activeCell="J20" sqref="J20"/>
    </sheetView>
  </sheetViews>
  <sheetFormatPr defaultColWidth="9.1328125" defaultRowHeight="13.15" x14ac:dyDescent="0.4"/>
  <cols>
    <col min="1" max="1" width="8.1328125" style="53" customWidth="1"/>
    <col min="2" max="2" width="42.265625" style="19" customWidth="1"/>
    <col min="3" max="3" width="8.73046875" style="20" customWidth="1"/>
    <col min="4" max="4" width="7.1328125" style="21" customWidth="1"/>
    <col min="5" max="5" width="25.59765625" style="1" customWidth="1"/>
    <col min="6" max="6" width="21.265625" style="1" customWidth="1"/>
    <col min="7" max="7" width="14.73046875" style="22" customWidth="1"/>
    <col min="8" max="8" width="6.73046875" style="23" customWidth="1"/>
    <col min="9" max="9" width="10.73046875" style="22" customWidth="1"/>
    <col min="10" max="10" width="14.73046875" style="1" customWidth="1"/>
    <col min="11" max="11" width="19.265625" style="1" customWidth="1"/>
    <col min="12" max="16384" width="9.1328125" style="1"/>
  </cols>
  <sheetData>
    <row r="1" spans="1:11" x14ac:dyDescent="0.4">
      <c r="A1" s="64" t="s">
        <v>27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x14ac:dyDescent="0.4">
      <c r="A2" s="54" t="s">
        <v>21</v>
      </c>
    </row>
    <row r="3" spans="1:11" x14ac:dyDescent="0.4">
      <c r="A3" s="55" t="s">
        <v>26</v>
      </c>
    </row>
    <row r="4" spans="1:11" x14ac:dyDescent="0.4">
      <c r="A4" s="66" t="s">
        <v>25</v>
      </c>
      <c r="B4" s="66"/>
      <c r="C4" s="66"/>
      <c r="D4" s="66"/>
      <c r="E4" s="66"/>
      <c r="F4" s="39"/>
      <c r="G4" s="39"/>
      <c r="H4" s="39"/>
      <c r="I4" s="39"/>
      <c r="J4" s="39"/>
      <c r="K4" s="39"/>
    </row>
    <row r="5" spans="1:11" ht="30" customHeight="1" x14ac:dyDescent="0.4">
      <c r="A5" s="67" t="s">
        <v>16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1" s="2" customFormat="1" ht="58.15" x14ac:dyDescent="0.45">
      <c r="A6" s="47" t="s">
        <v>0</v>
      </c>
      <c r="B6" s="40" t="s">
        <v>17</v>
      </c>
      <c r="C6" s="40" t="s">
        <v>15</v>
      </c>
      <c r="D6" s="41" t="s">
        <v>4</v>
      </c>
      <c r="E6" s="47" t="s">
        <v>11</v>
      </c>
      <c r="F6" s="48" t="s">
        <v>12</v>
      </c>
      <c r="G6" s="42" t="s">
        <v>22</v>
      </c>
      <c r="H6" s="43" t="s">
        <v>13</v>
      </c>
      <c r="I6" s="44" t="s">
        <v>1</v>
      </c>
      <c r="J6" s="45" t="s">
        <v>23</v>
      </c>
      <c r="K6" s="46" t="s">
        <v>24</v>
      </c>
    </row>
    <row r="7" spans="1:11" s="2" customFormat="1" ht="78.75" x14ac:dyDescent="0.45">
      <c r="A7" s="49" t="s">
        <v>28</v>
      </c>
      <c r="B7" s="29" t="s">
        <v>41</v>
      </c>
      <c r="C7" s="30" t="s">
        <v>54</v>
      </c>
      <c r="D7" s="31">
        <v>1</v>
      </c>
      <c r="E7" s="28"/>
      <c r="F7" s="32"/>
      <c r="G7" s="33"/>
      <c r="H7" s="34">
        <v>0.23</v>
      </c>
      <c r="I7" s="35">
        <f t="shared" ref="I7" si="0">G7*H7</f>
        <v>0</v>
      </c>
      <c r="J7" s="37">
        <f t="shared" ref="J7" si="1">G7*D7</f>
        <v>0</v>
      </c>
      <c r="K7" s="36">
        <f t="shared" ref="K7:K19" si="2">ROUND(J7*1.23,2)</f>
        <v>0</v>
      </c>
    </row>
    <row r="8" spans="1:11" s="2" customFormat="1" ht="25.15" customHeight="1" x14ac:dyDescent="0.45">
      <c r="A8" s="49" t="s">
        <v>29</v>
      </c>
      <c r="B8" s="29" t="s">
        <v>42</v>
      </c>
      <c r="C8" s="30" t="s">
        <v>55</v>
      </c>
      <c r="D8" s="31">
        <v>5</v>
      </c>
      <c r="E8" s="28"/>
      <c r="F8" s="32"/>
      <c r="G8" s="33"/>
      <c r="H8" s="34">
        <v>0.23</v>
      </c>
      <c r="I8" s="35">
        <f t="shared" ref="I8:I13" si="3">G8*H8</f>
        <v>0</v>
      </c>
      <c r="J8" s="37">
        <f t="shared" ref="J8:J13" si="4">G8*D8</f>
        <v>0</v>
      </c>
      <c r="K8" s="36">
        <f t="shared" si="2"/>
        <v>0</v>
      </c>
    </row>
    <row r="9" spans="1:11" s="2" customFormat="1" ht="25.9" customHeight="1" x14ac:dyDescent="0.45">
      <c r="A9" s="49" t="s">
        <v>30</v>
      </c>
      <c r="B9" s="29" t="s">
        <v>43</v>
      </c>
      <c r="C9" s="30" t="s">
        <v>54</v>
      </c>
      <c r="D9" s="31">
        <v>1</v>
      </c>
      <c r="E9" s="28"/>
      <c r="F9" s="32"/>
      <c r="G9" s="33"/>
      <c r="H9" s="34">
        <v>0.23</v>
      </c>
      <c r="I9" s="35">
        <f t="shared" si="3"/>
        <v>0</v>
      </c>
      <c r="J9" s="37">
        <f t="shared" si="4"/>
        <v>0</v>
      </c>
      <c r="K9" s="36">
        <f t="shared" ref="K9:K13" si="5">ROUND(J9*1.23,2)</f>
        <v>0</v>
      </c>
    </row>
    <row r="10" spans="1:11" s="2" customFormat="1" ht="26.25" x14ac:dyDescent="0.45">
      <c r="A10" s="49" t="s">
        <v>31</v>
      </c>
      <c r="B10" s="29" t="s">
        <v>44</v>
      </c>
      <c r="C10" s="30" t="s">
        <v>55</v>
      </c>
      <c r="D10" s="31">
        <v>5</v>
      </c>
      <c r="E10" s="28"/>
      <c r="F10" s="32"/>
      <c r="G10" s="33"/>
      <c r="H10" s="34">
        <v>0.23</v>
      </c>
      <c r="I10" s="35">
        <f t="shared" si="3"/>
        <v>0</v>
      </c>
      <c r="J10" s="37">
        <f t="shared" si="4"/>
        <v>0</v>
      </c>
      <c r="K10" s="36">
        <f t="shared" si="5"/>
        <v>0</v>
      </c>
    </row>
    <row r="11" spans="1:11" s="2" customFormat="1" ht="39.4" x14ac:dyDescent="0.45">
      <c r="A11" s="49" t="s">
        <v>32</v>
      </c>
      <c r="B11" s="29" t="s">
        <v>45</v>
      </c>
      <c r="C11" s="30" t="s">
        <v>54</v>
      </c>
      <c r="D11" s="31">
        <v>1</v>
      </c>
      <c r="E11" s="28"/>
      <c r="F11" s="32"/>
      <c r="G11" s="33"/>
      <c r="H11" s="34">
        <v>0.23</v>
      </c>
      <c r="I11" s="35">
        <f t="shared" si="3"/>
        <v>0</v>
      </c>
      <c r="J11" s="37">
        <f t="shared" si="4"/>
        <v>0</v>
      </c>
      <c r="K11" s="36">
        <f t="shared" si="5"/>
        <v>0</v>
      </c>
    </row>
    <row r="12" spans="1:11" s="2" customFormat="1" ht="25.15" customHeight="1" x14ac:dyDescent="0.45">
      <c r="A12" s="49" t="s">
        <v>33</v>
      </c>
      <c r="B12" s="29" t="s">
        <v>46</v>
      </c>
      <c r="C12" s="30" t="s">
        <v>55</v>
      </c>
      <c r="D12" s="31">
        <v>5</v>
      </c>
      <c r="E12" s="28"/>
      <c r="F12" s="32"/>
      <c r="G12" s="33"/>
      <c r="H12" s="34">
        <v>0.23</v>
      </c>
      <c r="I12" s="35">
        <f t="shared" si="3"/>
        <v>0</v>
      </c>
      <c r="J12" s="37">
        <f t="shared" si="4"/>
        <v>0</v>
      </c>
      <c r="K12" s="36">
        <f t="shared" si="5"/>
        <v>0</v>
      </c>
    </row>
    <row r="13" spans="1:11" s="2" customFormat="1" ht="25.15" customHeight="1" x14ac:dyDescent="0.45">
      <c r="A13" s="49" t="s">
        <v>34</v>
      </c>
      <c r="B13" s="29" t="s">
        <v>47</v>
      </c>
      <c r="C13" s="30" t="s">
        <v>54</v>
      </c>
      <c r="D13" s="31">
        <v>1</v>
      </c>
      <c r="E13" s="28"/>
      <c r="F13" s="32"/>
      <c r="G13" s="33"/>
      <c r="H13" s="34">
        <v>0.23</v>
      </c>
      <c r="I13" s="35">
        <f t="shared" si="3"/>
        <v>0</v>
      </c>
      <c r="J13" s="37">
        <f t="shared" si="4"/>
        <v>0</v>
      </c>
      <c r="K13" s="36">
        <f t="shared" si="5"/>
        <v>0</v>
      </c>
    </row>
    <row r="14" spans="1:11" s="2" customFormat="1" ht="52.5" x14ac:dyDescent="0.45">
      <c r="A14" s="49" t="s">
        <v>35</v>
      </c>
      <c r="B14" s="29" t="s">
        <v>48</v>
      </c>
      <c r="C14" s="30" t="s">
        <v>55</v>
      </c>
      <c r="D14" s="31">
        <v>5</v>
      </c>
      <c r="E14" s="28"/>
      <c r="F14" s="32"/>
      <c r="G14" s="33"/>
      <c r="H14" s="34">
        <v>0.23</v>
      </c>
      <c r="I14" s="35">
        <f t="shared" ref="I14" si="6">G14*H14</f>
        <v>0</v>
      </c>
      <c r="J14" s="37">
        <f t="shared" ref="J14" si="7">G14*D14</f>
        <v>0</v>
      </c>
      <c r="K14" s="36">
        <f t="shared" si="2"/>
        <v>0</v>
      </c>
    </row>
    <row r="15" spans="1:11" s="2" customFormat="1" ht="25.15" customHeight="1" x14ac:dyDescent="0.45">
      <c r="A15" s="49" t="s">
        <v>36</v>
      </c>
      <c r="B15" s="29" t="s">
        <v>49</v>
      </c>
      <c r="C15" s="30" t="s">
        <v>54</v>
      </c>
      <c r="D15" s="31">
        <v>1</v>
      </c>
      <c r="E15" s="28"/>
      <c r="F15" s="32"/>
      <c r="G15" s="33"/>
      <c r="H15" s="34">
        <v>0.23</v>
      </c>
      <c r="I15" s="35">
        <f t="shared" ref="I15:I18" si="8">G15*H15</f>
        <v>0</v>
      </c>
      <c r="J15" s="37">
        <f t="shared" ref="J15:J18" si="9">G15*D15</f>
        <v>0</v>
      </c>
      <c r="K15" s="36">
        <f t="shared" si="2"/>
        <v>0</v>
      </c>
    </row>
    <row r="16" spans="1:11" s="2" customFormat="1" ht="39.4" x14ac:dyDescent="0.45">
      <c r="A16" s="49" t="s">
        <v>37</v>
      </c>
      <c r="B16" s="29" t="s">
        <v>50</v>
      </c>
      <c r="C16" s="30" t="s">
        <v>54</v>
      </c>
      <c r="D16" s="31">
        <v>1</v>
      </c>
      <c r="E16" s="28"/>
      <c r="F16" s="32"/>
      <c r="G16" s="33"/>
      <c r="H16" s="34">
        <v>0.23</v>
      </c>
      <c r="I16" s="35">
        <f t="shared" si="8"/>
        <v>0</v>
      </c>
      <c r="J16" s="37">
        <f t="shared" si="9"/>
        <v>0</v>
      </c>
      <c r="K16" s="36">
        <f t="shared" ref="K16:K18" si="10">ROUND(J16*1.23,2)</f>
        <v>0</v>
      </c>
    </row>
    <row r="17" spans="1:11" s="2" customFormat="1" ht="52.5" x14ac:dyDescent="0.45">
      <c r="A17" s="49" t="s">
        <v>38</v>
      </c>
      <c r="B17" s="29" t="s">
        <v>51</v>
      </c>
      <c r="C17" s="30" t="s">
        <v>54</v>
      </c>
      <c r="D17" s="31">
        <v>1</v>
      </c>
      <c r="E17" s="28"/>
      <c r="F17" s="32"/>
      <c r="G17" s="33"/>
      <c r="H17" s="34">
        <v>0.23</v>
      </c>
      <c r="I17" s="35">
        <f t="shared" si="8"/>
        <v>0</v>
      </c>
      <c r="J17" s="37">
        <f t="shared" si="9"/>
        <v>0</v>
      </c>
      <c r="K17" s="36">
        <f t="shared" si="10"/>
        <v>0</v>
      </c>
    </row>
    <row r="18" spans="1:11" s="2" customFormat="1" ht="39.4" x14ac:dyDescent="0.45">
      <c r="A18" s="49" t="s">
        <v>39</v>
      </c>
      <c r="B18" s="29" t="s">
        <v>52</v>
      </c>
      <c r="C18" s="30" t="s">
        <v>54</v>
      </c>
      <c r="D18" s="31">
        <v>1</v>
      </c>
      <c r="E18" s="28"/>
      <c r="F18" s="32"/>
      <c r="G18" s="33"/>
      <c r="H18" s="34">
        <v>0.23</v>
      </c>
      <c r="I18" s="35">
        <f t="shared" si="8"/>
        <v>0</v>
      </c>
      <c r="J18" s="37">
        <f t="shared" si="9"/>
        <v>0</v>
      </c>
      <c r="K18" s="36">
        <f t="shared" si="10"/>
        <v>0</v>
      </c>
    </row>
    <row r="19" spans="1:11" s="2" customFormat="1" ht="66" thickBot="1" x14ac:dyDescent="0.5">
      <c r="A19" s="49" t="s">
        <v>40</v>
      </c>
      <c r="B19" s="29" t="s">
        <v>53</v>
      </c>
      <c r="C19" s="30" t="s">
        <v>55</v>
      </c>
      <c r="D19" s="31">
        <v>5</v>
      </c>
      <c r="E19" s="28"/>
      <c r="F19" s="32"/>
      <c r="G19" s="33"/>
      <c r="H19" s="34">
        <v>0.23</v>
      </c>
      <c r="I19" s="35">
        <f t="shared" ref="I19" si="11">G19*H19</f>
        <v>0</v>
      </c>
      <c r="J19" s="37">
        <f t="shared" ref="J19" si="12">G19*D19</f>
        <v>0</v>
      </c>
      <c r="K19" s="36">
        <f t="shared" si="2"/>
        <v>0</v>
      </c>
    </row>
    <row r="20" spans="1:11" s="2" customFormat="1" ht="25.15" customHeight="1" thickBot="1" x14ac:dyDescent="0.5">
      <c r="A20" s="68" t="s">
        <v>56</v>
      </c>
      <c r="B20" s="68"/>
      <c r="C20" s="68"/>
      <c r="D20" s="68"/>
      <c r="E20" s="68"/>
      <c r="F20" s="68"/>
      <c r="G20" s="68"/>
      <c r="H20" s="68"/>
      <c r="I20" s="68"/>
      <c r="J20" s="38">
        <f>SUM(J7:J19)</f>
        <v>0</v>
      </c>
      <c r="K20" s="38">
        <f>SUM(K7:K19)</f>
        <v>0</v>
      </c>
    </row>
    <row r="21" spans="1:11" s="8" customFormat="1" ht="27" customHeight="1" x14ac:dyDescent="0.4">
      <c r="A21" s="69" t="s">
        <v>18</v>
      </c>
      <c r="B21" s="69"/>
      <c r="C21" s="69"/>
      <c r="D21" s="69"/>
      <c r="E21" s="69"/>
      <c r="F21" s="6"/>
      <c r="G21" s="6"/>
      <c r="H21" s="7"/>
      <c r="I21" s="3"/>
      <c r="J21" s="3"/>
      <c r="K21" s="3"/>
    </row>
    <row r="22" spans="1:11" s="10" customFormat="1" ht="15" customHeight="1" x14ac:dyDescent="0.45">
      <c r="A22" s="65" t="s">
        <v>5</v>
      </c>
      <c r="B22" s="65"/>
      <c r="C22" s="58"/>
      <c r="D22" s="58"/>
      <c r="E22" s="58"/>
      <c r="F22" s="13"/>
      <c r="G22" s="13"/>
      <c r="H22" s="25"/>
      <c r="I22" s="9"/>
      <c r="J22" s="9"/>
      <c r="K22" s="9"/>
    </row>
    <row r="23" spans="1:11" s="10" customFormat="1" ht="15" customHeight="1" x14ac:dyDescent="0.45">
      <c r="A23" s="56" t="s">
        <v>6</v>
      </c>
      <c r="B23" s="56"/>
      <c r="C23" s="57"/>
      <c r="D23" s="57"/>
      <c r="E23" s="57"/>
      <c r="F23" s="13"/>
      <c r="G23" s="13"/>
      <c r="H23" s="25"/>
      <c r="I23" s="9"/>
      <c r="J23" s="9"/>
      <c r="K23" s="9"/>
    </row>
    <row r="24" spans="1:11" s="10" customFormat="1" ht="15" customHeight="1" x14ac:dyDescent="0.45">
      <c r="A24" s="56" t="s">
        <v>7</v>
      </c>
      <c r="B24" s="56"/>
      <c r="C24" s="57"/>
      <c r="D24" s="57"/>
      <c r="E24" s="57"/>
      <c r="F24" s="13"/>
      <c r="G24" s="13"/>
      <c r="H24" s="25"/>
      <c r="I24" s="9"/>
      <c r="J24" s="9"/>
      <c r="K24" s="9"/>
    </row>
    <row r="25" spans="1:11" s="10" customFormat="1" ht="15" customHeight="1" x14ac:dyDescent="0.45">
      <c r="A25" s="56" t="s">
        <v>8</v>
      </c>
      <c r="B25" s="56"/>
      <c r="C25" s="57"/>
      <c r="D25" s="57"/>
      <c r="E25" s="57"/>
      <c r="F25" s="13"/>
      <c r="G25" s="13"/>
      <c r="H25" s="25"/>
      <c r="I25" s="9"/>
      <c r="J25" s="9"/>
      <c r="K25" s="9"/>
    </row>
    <row r="26" spans="1:11" s="10" customFormat="1" ht="15" customHeight="1" x14ac:dyDescent="0.45">
      <c r="A26" s="56" t="s">
        <v>9</v>
      </c>
      <c r="B26" s="56"/>
      <c r="C26" s="57"/>
      <c r="D26" s="57"/>
      <c r="E26" s="57"/>
      <c r="F26" s="13"/>
      <c r="G26" s="13"/>
      <c r="H26" s="25"/>
      <c r="I26" s="9"/>
      <c r="J26" s="9"/>
      <c r="K26" s="9"/>
    </row>
    <row r="27" spans="1:11" s="10" customFormat="1" ht="15" customHeight="1" x14ac:dyDescent="0.45">
      <c r="A27" s="56" t="s">
        <v>10</v>
      </c>
      <c r="B27" s="56"/>
      <c r="C27" s="57"/>
      <c r="D27" s="57"/>
      <c r="E27" s="57"/>
      <c r="F27" s="13"/>
      <c r="G27" s="13"/>
      <c r="H27" s="25"/>
      <c r="I27" s="9"/>
      <c r="J27" s="59"/>
      <c r="K27" s="59"/>
    </row>
    <row r="28" spans="1:11" s="8" customFormat="1" x14ac:dyDescent="0.4">
      <c r="A28" s="50"/>
      <c r="B28" s="24"/>
      <c r="C28" s="4"/>
      <c r="D28" s="5"/>
      <c r="E28" s="6"/>
      <c r="F28" s="6"/>
      <c r="G28" s="6"/>
      <c r="H28" s="7"/>
      <c r="I28" s="3"/>
      <c r="J28" s="59"/>
      <c r="K28" s="59"/>
    </row>
    <row r="29" spans="1:11" s="8" customFormat="1" ht="15" customHeight="1" x14ac:dyDescent="0.4">
      <c r="A29" s="50" t="s">
        <v>2</v>
      </c>
      <c r="B29" s="3"/>
      <c r="C29" s="4"/>
      <c r="D29" s="5"/>
      <c r="E29" s="6"/>
      <c r="F29" s="6"/>
      <c r="G29" s="6"/>
      <c r="H29" s="7"/>
      <c r="I29" s="3"/>
      <c r="J29" s="59"/>
      <c r="K29" s="59"/>
    </row>
    <row r="30" spans="1:11" s="8" customFormat="1" ht="15" customHeight="1" x14ac:dyDescent="0.4">
      <c r="A30" s="50" t="s">
        <v>3</v>
      </c>
      <c r="B30" s="26"/>
      <c r="C30" s="4"/>
      <c r="D30" s="5"/>
      <c r="E30" s="6"/>
      <c r="F30" s="6"/>
      <c r="G30" s="6"/>
      <c r="H30" s="7"/>
      <c r="I30" s="3"/>
      <c r="J30" s="59"/>
      <c r="K30" s="59"/>
    </row>
    <row r="31" spans="1:11" s="10" customFormat="1" ht="25.15" customHeight="1" x14ac:dyDescent="0.45">
      <c r="A31" s="50"/>
      <c r="C31" s="11"/>
      <c r="D31" s="12"/>
      <c r="E31" s="13"/>
      <c r="F31" s="13"/>
      <c r="G31" s="13"/>
      <c r="I31" s="9"/>
      <c r="J31" s="60"/>
      <c r="K31" s="60"/>
    </row>
    <row r="32" spans="1:11" s="10" customFormat="1" ht="15" customHeight="1" x14ac:dyDescent="0.45">
      <c r="A32" s="56" t="s">
        <v>14</v>
      </c>
      <c r="B32" s="56"/>
      <c r="C32" s="9"/>
      <c r="D32" s="9"/>
      <c r="E32" s="9"/>
      <c r="F32" s="9"/>
      <c r="G32" s="9"/>
      <c r="H32" s="9"/>
      <c r="I32" s="9"/>
      <c r="J32" s="61" t="s">
        <v>20</v>
      </c>
      <c r="K32" s="61"/>
    </row>
    <row r="33" spans="1:11" s="8" customFormat="1" ht="26.25" customHeight="1" x14ac:dyDescent="0.4">
      <c r="A33" s="51"/>
      <c r="B33" s="62" t="s">
        <v>19</v>
      </c>
      <c r="C33" s="63"/>
      <c r="D33" s="63"/>
      <c r="E33" s="63"/>
      <c r="F33" s="6"/>
      <c r="G33" s="6"/>
      <c r="H33" s="7"/>
      <c r="I33" s="3"/>
      <c r="J33" s="59"/>
      <c r="K33" s="59"/>
    </row>
    <row r="34" spans="1:11" s="14" customFormat="1" x14ac:dyDescent="0.4">
      <c r="A34" s="52"/>
      <c r="C34" s="15"/>
      <c r="D34" s="15"/>
      <c r="G34" s="16"/>
      <c r="H34" s="17"/>
      <c r="J34" s="9"/>
      <c r="K34" s="9"/>
    </row>
    <row r="35" spans="1:11" s="18" customFormat="1" ht="15" customHeight="1" x14ac:dyDescent="0.4">
      <c r="A35" s="52"/>
      <c r="B35" s="27"/>
      <c r="C35" s="27"/>
      <c r="D35" s="27"/>
      <c r="E35" s="27"/>
      <c r="F35" s="27"/>
      <c r="G35" s="27"/>
      <c r="H35" s="27"/>
      <c r="I35" s="27"/>
      <c r="J35" s="14"/>
      <c r="K35" s="14"/>
    </row>
    <row r="36" spans="1:11" s="18" customFormat="1" ht="15" customHeight="1" x14ac:dyDescent="0.45">
      <c r="A36" s="52"/>
      <c r="B36" s="27"/>
      <c r="C36" s="27"/>
      <c r="D36" s="27"/>
      <c r="E36" s="27"/>
      <c r="F36" s="27"/>
      <c r="G36" s="27"/>
      <c r="H36" s="27"/>
      <c r="I36" s="27"/>
      <c r="J36" s="27"/>
      <c r="K36" s="27"/>
    </row>
    <row r="37" spans="1:11" x14ac:dyDescent="0.4">
      <c r="J37" s="27"/>
      <c r="K37" s="27"/>
    </row>
  </sheetData>
  <mergeCells count="21">
    <mergeCell ref="A1:K1"/>
    <mergeCell ref="A22:B22"/>
    <mergeCell ref="A4:E4"/>
    <mergeCell ref="A5:K5"/>
    <mergeCell ref="A20:I20"/>
    <mergeCell ref="A21:E21"/>
    <mergeCell ref="J27:K31"/>
    <mergeCell ref="A32:B32"/>
    <mergeCell ref="J32:K33"/>
    <mergeCell ref="B33:E33"/>
    <mergeCell ref="A27:B27"/>
    <mergeCell ref="C27:E27"/>
    <mergeCell ref="A26:B26"/>
    <mergeCell ref="C26:E26"/>
    <mergeCell ref="C22:E22"/>
    <mergeCell ref="A23:B23"/>
    <mergeCell ref="C23:E23"/>
    <mergeCell ref="A24:B24"/>
    <mergeCell ref="C24:E24"/>
    <mergeCell ref="A25:B25"/>
    <mergeCell ref="C25:E25"/>
  </mergeCells>
  <conditionalFormatting sqref="C22:E27">
    <cfRule type="containsBlanks" dxfId="4" priority="9">
      <formula>LEN(TRIM(C22))=0</formula>
    </cfRule>
  </conditionalFormatting>
  <conditionalFormatting sqref="E7:H19 B29:B30">
    <cfRule type="containsBlanks" dxfId="3" priority="7">
      <formula>LEN(TRIM(B7))=0</formula>
    </cfRule>
  </conditionalFormatting>
  <conditionalFormatting sqref="I7:K19">
    <cfRule type="cellIs" dxfId="2" priority="1" operator="lessThanOrEqual">
      <formula>0</formula>
    </cfRule>
  </conditionalFormatting>
  <conditionalFormatting sqref="J20:K20">
    <cfRule type="cellIs" dxfId="1" priority="8" operator="greaterThan">
      <formula>0</formula>
    </cfRule>
    <cfRule type="cellIs" dxfId="0" priority="10" operator="lessThanOrEqual">
      <formula>0</formula>
    </cfRule>
  </conditionalFormatting>
  <pageMargins left="0.59055118110236227" right="0.59055118110236227" top="1.1811023622047245" bottom="0.39370078740157483" header="0.51181102362204722" footer="0.51181102362204722"/>
  <pageSetup scale="6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EAD81CC42EF4AB60B04F8E20FE96C" ma:contentTypeVersion="12" ma:contentTypeDescription="Umožňuje vytvoriť nový dokument." ma:contentTypeScope="" ma:versionID="222ef76f64338a52444f67bf377cb648">
  <xsd:schema xmlns:xsd="http://www.w3.org/2001/XMLSchema" xmlns:xs="http://www.w3.org/2001/XMLSchema" xmlns:p="http://schemas.microsoft.com/office/2006/metadata/properties" xmlns:ns2="8f337dc3-d9bf-484e-9adf-5e51a7298021" xmlns:ns3="2175b27a-c0ec-424d-8303-72a83083fe60" targetNamespace="http://schemas.microsoft.com/office/2006/metadata/properties" ma:root="true" ma:fieldsID="e6a710bc783529201c0882ab8c63132f" ns2:_="" ns3:_="">
    <xsd:import namespace="8f337dc3-d9bf-484e-9adf-5e51a7298021"/>
    <xsd:import namespace="2175b27a-c0ec-424d-8303-72a83083fe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337dc3-d9bf-484e-9adf-5e51a72980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5b27a-c0ec-424d-8303-72a83083fe6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D8D489-FE1F-4FA9-9327-128FFB477B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337dc3-d9bf-484e-9adf-5e51a7298021"/>
    <ds:schemaRef ds:uri="2175b27a-c0ec-424d-8303-72a83083fe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0EC92B-AD6C-463F-B46B-C032A0461C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18F2B3-6ED7-4BC6-B8E5-ACE71DC68587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8f337dc3-d9bf-484e-9adf-5e51a7298021"/>
    <ds:schemaRef ds:uri="http://purl.org/dc/elements/1.1/"/>
    <ds:schemaRef ds:uri="http://purl.org/dc/dcmitype/"/>
    <ds:schemaRef ds:uri="http://schemas.microsoft.com/office/2006/documentManagement/types"/>
    <ds:schemaRef ds:uri="2175b27a-c0ec-424d-8303-72a83083fe6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Súhrnná info CP</vt:lpstr>
      <vt:lpstr>'Súhrnná info CP'!Oblasť_tlače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Mikuščák</cp:lastModifiedBy>
  <cp:lastPrinted>2026-09-19T12:30:23Z</cp:lastPrinted>
  <dcterms:created xsi:type="dcterms:W3CDTF">2018-03-25T17:22:43Z</dcterms:created>
  <dcterms:modified xsi:type="dcterms:W3CDTF">2026-09-19T12:31:36Z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0x010100129EAD81CC42EF4AB60B04F8E20FE96C</vt:lpwstr>
  </property>
</Properties>
</file>