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VO\Súťaže\NLZ\2026\2Zemný plyn\Súťažné podklady\"/>
    </mc:Choice>
  </mc:AlternateContent>
  <xr:revisionPtr revIDLastSave="0" documentId="8_{D281170A-8821-4836-B003-25AB55F51DBA}" xr6:coauthVersionLast="47" xr6:coauthVersionMax="47" xr10:uidLastSave="{00000000-0000-0000-0000-000000000000}"/>
  <bookViews>
    <workbookView xWindow="-120" yWindow="-120" windowWidth="29040" windowHeight="15720" xr2:uid="{5E1CE92F-6058-49FF-91DE-CB2676940B2E}"/>
  </bookViews>
  <sheets>
    <sheet name="Zoznam odbernych mi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F32" i="1" s="1"/>
  <c r="F44" i="1" s="1"/>
  <c r="F43" i="1"/>
  <c r="F42" i="1"/>
  <c r="F41" i="1"/>
  <c r="F40" i="1"/>
  <c r="F39" i="1"/>
  <c r="F38" i="1"/>
  <c r="F37" i="1"/>
  <c r="F36" i="1"/>
  <c r="F35" i="1"/>
  <c r="F34" i="1"/>
  <c r="F33" i="1"/>
  <c r="C35" i="1"/>
  <c r="C43" i="1"/>
  <c r="B44" i="1"/>
  <c r="G26" i="1"/>
  <c r="D26" i="1"/>
  <c r="D27" i="1" s="1"/>
  <c r="C37" i="1" l="1"/>
  <c r="C32" i="1"/>
  <c r="C40" i="1"/>
  <c r="C39" i="1"/>
  <c r="C33" i="1"/>
  <c r="C36" i="1"/>
  <c r="C42" i="1"/>
  <c r="C38" i="1"/>
  <c r="C34" i="1"/>
  <c r="C41" i="1"/>
  <c r="C44" i="1" l="1"/>
</calcChain>
</file>

<file path=xl/sharedStrings.xml><?xml version="1.0" encoding="utf-8"?>
<sst xmlns="http://schemas.openxmlformats.org/spreadsheetml/2006/main" count="201" uniqueCount="97">
  <si>
    <t>Spotreba plynu mesto Liptovsky Mikuláš</t>
  </si>
  <si>
    <t>Predpokladaná spotreba na rok 2027 v kWh</t>
  </si>
  <si>
    <t>Distribučná sadzba:</t>
  </si>
  <si>
    <t>Typ merania</t>
  </si>
  <si>
    <t>Predpokladaná spotreba na rok 2028 v kWh</t>
  </si>
  <si>
    <t>Adresa odberného miesta:</t>
  </si>
  <si>
    <t>Názov odberného miesta</t>
  </si>
  <si>
    <t>POD Kód</t>
  </si>
  <si>
    <t>Komenského 1982, Liptovský Mikuláš</t>
  </si>
  <si>
    <t>Klub Seniorov</t>
  </si>
  <si>
    <t>SKSPPDIS000510501984</t>
  </si>
  <si>
    <t>MT2</t>
  </si>
  <si>
    <t>C</t>
  </si>
  <si>
    <t>Bodice, Potočná 173</t>
  </si>
  <si>
    <t>Liptovský Mikuláš</t>
  </si>
  <si>
    <t>SKSPPDIS000510500200</t>
  </si>
  <si>
    <t>MT3</t>
  </si>
  <si>
    <t>Štúrova 1989</t>
  </si>
  <si>
    <t>Mestský úrad Liptovský Mikuláš</t>
  </si>
  <si>
    <t>SKSPPDIS000530020864</t>
  </si>
  <si>
    <t>S9(od1.1.2027 prechod na MT8)</t>
  </si>
  <si>
    <t>A</t>
  </si>
  <si>
    <t>MT8</t>
  </si>
  <si>
    <t>Pongrácovska 97, Liptovský Mikuláš</t>
  </si>
  <si>
    <t>Kultúrny dom Ondrašová</t>
  </si>
  <si>
    <t>SKSPPDIS000510501706</t>
  </si>
  <si>
    <t>SKSPPDIS000510501707</t>
  </si>
  <si>
    <t>MT4</t>
  </si>
  <si>
    <t>Priehradná 2, Liptovský Mikuláš</t>
  </si>
  <si>
    <t>Futbalový štadión, Palúdzka</t>
  </si>
  <si>
    <t>SKSPPDIS000510506151</t>
  </si>
  <si>
    <t>MT7</t>
  </si>
  <si>
    <t>Demänovská cesta 145, Liptovský Mikuláš</t>
  </si>
  <si>
    <t>Dom kultúry Demänová</t>
  </si>
  <si>
    <t>SKSPPDIS070520011553</t>
  </si>
  <si>
    <t>Palučanská 350, Liptovský Mikuláš</t>
  </si>
  <si>
    <t>Dom Kultúry palúdzka</t>
  </si>
  <si>
    <t>SKSPPDIS010510009051</t>
  </si>
  <si>
    <t>MT5</t>
  </si>
  <si>
    <t>Liptovský Mikuláš, Družstevná 1033/1</t>
  </si>
  <si>
    <t>Verejno -prospešné služby Liptovský Mikuláš</t>
  </si>
  <si>
    <t>SKSPPDIS000510505453</t>
  </si>
  <si>
    <t>Nábrežie Dr. Aurela Stodolu 1888, Liptovský Mikuláš</t>
  </si>
  <si>
    <t>Materská škola</t>
  </si>
  <si>
    <t>SKSPPDIS000510503110</t>
  </si>
  <si>
    <t>Palučanská 342/22, Liptovský Mikuláš</t>
  </si>
  <si>
    <t>SKSPPDIS000510503210</t>
  </si>
  <si>
    <t>Kláštorná 550 031 04 Liptovský Mikuláš 4</t>
  </si>
  <si>
    <t>SKSPPDIS000510503209</t>
  </si>
  <si>
    <t>Ondrášovská 2059/55, Liptovský Mikuláš</t>
  </si>
  <si>
    <t>SKSPPDIS010510001090</t>
  </si>
  <si>
    <t>Ul. Čsl. brigády 2 031 01 Liptovský Mikuláš 1</t>
  </si>
  <si>
    <t xml:space="preserve">Materská škola </t>
  </si>
  <si>
    <t>SKSPPDIS010530000328</t>
  </si>
  <si>
    <t>Vranovská 9, Liptovský Mikuláš</t>
  </si>
  <si>
    <t>SKSPPDIS000510505783</t>
  </si>
  <si>
    <t>Nábrežie Dr. Aurela Stodolu 1863, Liptovský Mikuláš</t>
  </si>
  <si>
    <t>Základná škola</t>
  </si>
  <si>
    <t>SKSPPDIS000510503111</t>
  </si>
  <si>
    <t>Žiarska 679/13 031 04 Liptovský Mikuláš 4</t>
  </si>
  <si>
    <t>Základná škola Janka Kráľa</t>
  </si>
  <si>
    <t>SKSPPDIS000510503106</t>
  </si>
  <si>
    <t>MT1</t>
  </si>
  <si>
    <t>Základná škoal Janka Kráľa</t>
  </si>
  <si>
    <t>SKSPPDIS000510503107</t>
  </si>
  <si>
    <t>Ul. čs.brigády 4 031 01 Liptovský Mikuláš 1</t>
  </si>
  <si>
    <t>SKSPPDIS000530021616</t>
  </si>
  <si>
    <t>Demänovská cesta 5, Liptovský Mikuláš</t>
  </si>
  <si>
    <t>Základná škola s materskou školou Demänovská ulica 408/4A</t>
  </si>
  <si>
    <t>SKSPPDIS000530022150</t>
  </si>
  <si>
    <t>Kernová 76, Liptovský Mikuláš</t>
  </si>
  <si>
    <t>SKSPPDIS010510001089</t>
  </si>
  <si>
    <t>Okoličianska 404/8C 031 04 Liptovský Mikuláš 4</t>
  </si>
  <si>
    <t>Základná škola s materskou školou</t>
  </si>
  <si>
    <t>SKSPPDIS000530022161</t>
  </si>
  <si>
    <t>S9</t>
  </si>
  <si>
    <t>Spotreba spolu za rok v kWh</t>
  </si>
  <si>
    <t>Spotreba za rok v MWh</t>
  </si>
  <si>
    <t>Odberné miesto kategória strednoodber - rozpis spotreby v jednotlivých mesiacoch za 1 rok</t>
  </si>
  <si>
    <t>Základná škola s materskou školou Okoličianska 404/8C 031 04 Liptovský Mikuláš 4</t>
  </si>
  <si>
    <t>Predpokladaná spotreba plynu na jednotlivé mesiace roku 2027</t>
  </si>
  <si>
    <t>Spotreba v kWh</t>
  </si>
  <si>
    <t>Percentuálny podiel za daný mesiac</t>
  </si>
  <si>
    <t>Januar</t>
  </si>
  <si>
    <t xml:space="preserve">Február 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</si>
  <si>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</si>
  <si>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</si>
  <si>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</si>
  <si>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</si>
  <si>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</si>
  <si>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</si>
  <si>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</si>
  <si>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</si>
  <si>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</si>
  <si>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</si>
  <si>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</si>
  <si>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DMM = 890m³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</si>
</sst>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4F8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7" fillId="2" borderId="2" xfId="0" applyFont="1" applyFill="1" applyBorder="1"/>
    <xf numFmtId="4" fontId="7" fillId="2" borderId="2" xfId="0" applyNumberFormat="1" applyFont="1" applyFill="1" applyBorder="1"/>
    <xf numFmtId="0" fontId="7" fillId="2" borderId="2" xfId="0" applyFont="1" applyFill="1" applyBorder="1" applyAlignment="1">
      <alignment horizontal="left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9" fontId="0" fillId="0" borderId="0" xfId="0" applyNumberFormat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0" fillId="0" borderId="1" xfId="0" applyBorder="1"/>
    <xf numFmtId="0" fontId="0" fillId="0" borderId="10" xfId="0" applyBorder="1"/>
    <xf numFmtId="0" fontId="4" fillId="0" borderId="8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9" fontId="6" fillId="0" borderId="5" xfId="1" applyFont="1" applyBorder="1" applyAlignment="1">
      <alignment horizontal="left"/>
    </xf>
    <xf numFmtId="9" fontId="6" fillId="0" borderId="7" xfId="1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left"/>
    </xf>
    <xf numFmtId="9" fontId="8" fillId="0" borderId="10" xfId="0" applyNumberFormat="1" applyFont="1" applyBorder="1" applyAlignment="1">
      <alignment horizontal="left"/>
    </xf>
    <xf numFmtId="0" fontId="7" fillId="2" borderId="3" xfId="0" applyFont="1" applyFill="1" applyBorder="1"/>
    <xf numFmtId="0" fontId="7" fillId="2" borderId="5" xfId="0" applyFont="1" applyFill="1" applyBorder="1"/>
    <xf numFmtId="0" fontId="7" fillId="2" borderId="13" xfId="0" applyFont="1" applyFill="1" applyBorder="1"/>
    <xf numFmtId="0" fontId="7" fillId="2" borderId="14" xfId="0" applyFont="1" applyFill="1" applyBorder="1"/>
    <xf numFmtId="0" fontId="7" fillId="2" borderId="11" xfId="0" applyFont="1" applyFill="1" applyBorder="1"/>
    <xf numFmtId="0" fontId="7" fillId="2" borderId="1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8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164" fontId="7" fillId="2" borderId="2" xfId="0" applyNumberFormat="1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7" fillId="2" borderId="1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E4C8-E6FC-4F24-9964-ACBB6A9E7DBE}">
  <sheetPr>
    <pageSetUpPr fitToPage="1"/>
  </sheetPr>
  <dimension ref="A1:I46"/>
  <sheetViews>
    <sheetView tabSelected="1" zoomScale="80" zoomScaleNormal="80" workbookViewId="0"/>
  </sheetViews>
  <sheetFormatPr defaultRowHeight="15" x14ac:dyDescent="0.25"/>
  <cols>
    <col min="1" max="1" width="55.42578125" customWidth="1"/>
    <col min="2" max="2" width="62.7109375" customWidth="1"/>
    <col min="3" max="3" width="33.85546875" customWidth="1"/>
    <col min="4" max="4" width="56.85546875" customWidth="1"/>
    <col min="5" max="5" width="33.7109375" bestFit="1" customWidth="1"/>
    <col min="6" max="6" width="31.28515625" customWidth="1"/>
    <col min="7" max="7" width="23.7109375" customWidth="1"/>
    <col min="8" max="8" width="33.7109375" bestFit="1" customWidth="1"/>
    <col min="9" max="9" width="10.5703125" bestFit="1" customWidth="1"/>
  </cols>
  <sheetData>
    <row r="1" spans="1:9" ht="31.5" customHeight="1" thickBot="1" x14ac:dyDescent="0.55000000000000004">
      <c r="A1" s="1" t="s">
        <v>0</v>
      </c>
      <c r="B1" s="1"/>
      <c r="C1" s="2"/>
    </row>
    <row r="2" spans="1:9" ht="51.75" customHeight="1" thickBot="1" x14ac:dyDescent="0.35">
      <c r="A2" s="54"/>
      <c r="B2" s="55"/>
      <c r="C2" s="56"/>
      <c r="D2" s="57" t="s">
        <v>1</v>
      </c>
      <c r="E2" s="50" t="s">
        <v>2</v>
      </c>
      <c r="F2" s="52" t="s">
        <v>3</v>
      </c>
      <c r="G2" s="57" t="s">
        <v>4</v>
      </c>
      <c r="H2" s="50" t="s">
        <v>2</v>
      </c>
      <c r="I2" s="52" t="s">
        <v>3</v>
      </c>
    </row>
    <row r="3" spans="1:9" s="6" customFormat="1" ht="19.5" thickBot="1" x14ac:dyDescent="0.35">
      <c r="A3" s="31" t="s">
        <v>5</v>
      </c>
      <c r="B3" s="32" t="s">
        <v>6</v>
      </c>
      <c r="C3" s="33" t="s">
        <v>7</v>
      </c>
      <c r="D3" s="58"/>
      <c r="E3" s="51"/>
      <c r="F3" s="53"/>
      <c r="G3" s="58"/>
      <c r="H3" s="51"/>
      <c r="I3" s="53"/>
    </row>
    <row r="4" spans="1:9" s="6" customFormat="1" ht="17.25" x14ac:dyDescent="0.3">
      <c r="A4" s="29" t="s">
        <v>8</v>
      </c>
      <c r="B4" s="30" t="s">
        <v>9</v>
      </c>
      <c r="C4" s="30" t="s">
        <v>10</v>
      </c>
      <c r="D4" s="35">
        <v>26430</v>
      </c>
      <c r="E4" s="3" t="s">
        <v>11</v>
      </c>
      <c r="F4" s="26" t="s">
        <v>12</v>
      </c>
      <c r="G4" s="46">
        <v>26430</v>
      </c>
      <c r="H4" s="3" t="s">
        <v>11</v>
      </c>
      <c r="I4" s="26" t="s">
        <v>12</v>
      </c>
    </row>
    <row r="5" spans="1:9" s="6" customFormat="1" ht="17.25" x14ac:dyDescent="0.3">
      <c r="A5" s="25" t="s">
        <v>13</v>
      </c>
      <c r="B5" s="3" t="s">
        <v>14</v>
      </c>
      <c r="C5" s="3" t="s">
        <v>15</v>
      </c>
      <c r="D5" s="5">
        <v>6727</v>
      </c>
      <c r="E5" s="3" t="s">
        <v>16</v>
      </c>
      <c r="F5" s="26" t="s">
        <v>12</v>
      </c>
      <c r="G5" s="47">
        <v>6727</v>
      </c>
      <c r="H5" s="3" t="s">
        <v>16</v>
      </c>
      <c r="I5" s="26" t="s">
        <v>12</v>
      </c>
    </row>
    <row r="6" spans="1:9" s="6" customFormat="1" ht="17.25" x14ac:dyDescent="0.3">
      <c r="A6" s="25" t="s">
        <v>17</v>
      </c>
      <c r="B6" s="3" t="s">
        <v>18</v>
      </c>
      <c r="C6" s="3" t="s">
        <v>19</v>
      </c>
      <c r="D6" s="5">
        <v>386712</v>
      </c>
      <c r="E6" s="3" t="s">
        <v>20</v>
      </c>
      <c r="F6" s="26" t="s">
        <v>21</v>
      </c>
      <c r="G6" s="47">
        <v>386712</v>
      </c>
      <c r="H6" s="3" t="s">
        <v>22</v>
      </c>
      <c r="I6" s="26" t="s">
        <v>21</v>
      </c>
    </row>
    <row r="7" spans="1:9" s="6" customFormat="1" ht="17.25" x14ac:dyDescent="0.3">
      <c r="A7" s="25" t="s">
        <v>23</v>
      </c>
      <c r="B7" s="3" t="s">
        <v>24</v>
      </c>
      <c r="C7" s="3" t="s">
        <v>25</v>
      </c>
      <c r="D7" s="5">
        <v>9709</v>
      </c>
      <c r="E7" s="3" t="s">
        <v>11</v>
      </c>
      <c r="F7" s="26" t="s">
        <v>12</v>
      </c>
      <c r="G7" s="47">
        <v>9709</v>
      </c>
      <c r="H7" s="3" t="s">
        <v>11</v>
      </c>
      <c r="I7" s="26" t="s">
        <v>12</v>
      </c>
    </row>
    <row r="8" spans="1:9" s="6" customFormat="1" ht="17.25" x14ac:dyDescent="0.3">
      <c r="A8" s="25" t="s">
        <v>23</v>
      </c>
      <c r="B8" s="3" t="s">
        <v>24</v>
      </c>
      <c r="C8" s="3" t="s">
        <v>26</v>
      </c>
      <c r="D8" s="5">
        <v>34850</v>
      </c>
      <c r="E8" s="3" t="s">
        <v>27</v>
      </c>
      <c r="F8" s="26" t="s">
        <v>12</v>
      </c>
      <c r="G8" s="47">
        <v>34850</v>
      </c>
      <c r="H8" s="3" t="s">
        <v>27</v>
      </c>
      <c r="I8" s="26" t="s">
        <v>12</v>
      </c>
    </row>
    <row r="9" spans="1:9" s="6" customFormat="1" ht="17.25" x14ac:dyDescent="0.3">
      <c r="A9" s="25" t="s">
        <v>28</v>
      </c>
      <c r="B9" s="3" t="s">
        <v>29</v>
      </c>
      <c r="C9" s="3" t="s">
        <v>30</v>
      </c>
      <c r="D9" s="5">
        <v>152842</v>
      </c>
      <c r="E9" s="3" t="s">
        <v>31</v>
      </c>
      <c r="F9" s="26" t="s">
        <v>12</v>
      </c>
      <c r="G9" s="47">
        <v>152842</v>
      </c>
      <c r="H9" s="3" t="s">
        <v>31</v>
      </c>
      <c r="I9" s="26" t="s">
        <v>12</v>
      </c>
    </row>
    <row r="10" spans="1:9" s="6" customFormat="1" ht="17.25" x14ac:dyDescent="0.3">
      <c r="A10" s="25" t="s">
        <v>32</v>
      </c>
      <c r="B10" s="3" t="s">
        <v>33</v>
      </c>
      <c r="C10" s="3" t="s">
        <v>34</v>
      </c>
      <c r="D10" s="5">
        <v>53198</v>
      </c>
      <c r="E10" s="3" t="s">
        <v>16</v>
      </c>
      <c r="F10" s="26" t="s">
        <v>12</v>
      </c>
      <c r="G10" s="47">
        <v>53198</v>
      </c>
      <c r="H10" s="3" t="s">
        <v>16</v>
      </c>
      <c r="I10" s="26" t="s">
        <v>12</v>
      </c>
    </row>
    <row r="11" spans="1:9" s="6" customFormat="1" ht="17.25" x14ac:dyDescent="0.3">
      <c r="A11" s="25" t="s">
        <v>35</v>
      </c>
      <c r="B11" s="3" t="s">
        <v>36</v>
      </c>
      <c r="C11" s="3" t="s">
        <v>37</v>
      </c>
      <c r="D11" s="5">
        <v>64090</v>
      </c>
      <c r="E11" s="3" t="s">
        <v>38</v>
      </c>
      <c r="F11" s="36" t="s">
        <v>12</v>
      </c>
      <c r="G11" s="47">
        <v>64090</v>
      </c>
      <c r="H11" s="3" t="s">
        <v>38</v>
      </c>
      <c r="I11" s="36" t="s">
        <v>12</v>
      </c>
    </row>
    <row r="12" spans="1:9" s="6" customFormat="1" ht="17.25" x14ac:dyDescent="0.3">
      <c r="A12" s="25" t="s">
        <v>39</v>
      </c>
      <c r="B12" s="3" t="s">
        <v>40</v>
      </c>
      <c r="C12" s="3" t="s">
        <v>41</v>
      </c>
      <c r="D12" s="5">
        <v>300143</v>
      </c>
      <c r="E12" s="3" t="s">
        <v>22</v>
      </c>
      <c r="F12" s="26" t="s">
        <v>12</v>
      </c>
      <c r="G12" s="47">
        <v>300143</v>
      </c>
      <c r="H12" s="3" t="s">
        <v>22</v>
      </c>
      <c r="I12" s="26" t="s">
        <v>12</v>
      </c>
    </row>
    <row r="13" spans="1:9" s="6" customFormat="1" ht="17.25" x14ac:dyDescent="0.3">
      <c r="A13" s="25" t="s">
        <v>42</v>
      </c>
      <c r="B13" s="3" t="s">
        <v>43</v>
      </c>
      <c r="C13" s="3" t="s">
        <v>44</v>
      </c>
      <c r="D13" s="5">
        <v>19090</v>
      </c>
      <c r="E13" s="3" t="s">
        <v>16</v>
      </c>
      <c r="F13" s="26" t="s">
        <v>12</v>
      </c>
      <c r="G13" s="47">
        <v>19090</v>
      </c>
      <c r="H13" s="3" t="s">
        <v>16</v>
      </c>
      <c r="I13" s="26" t="s">
        <v>12</v>
      </c>
    </row>
    <row r="14" spans="1:9" s="6" customFormat="1" ht="17.25" x14ac:dyDescent="0.3">
      <c r="A14" s="25" t="s">
        <v>45</v>
      </c>
      <c r="B14" s="3" t="s">
        <v>43</v>
      </c>
      <c r="C14" s="3" t="s">
        <v>46</v>
      </c>
      <c r="D14" s="5">
        <v>44352</v>
      </c>
      <c r="E14" s="3" t="s">
        <v>16</v>
      </c>
      <c r="F14" s="26" t="s">
        <v>12</v>
      </c>
      <c r="G14" s="47">
        <v>44352</v>
      </c>
      <c r="H14" s="3" t="s">
        <v>16</v>
      </c>
      <c r="I14" s="26" t="s">
        <v>12</v>
      </c>
    </row>
    <row r="15" spans="1:9" s="6" customFormat="1" ht="17.25" x14ac:dyDescent="0.3">
      <c r="A15" s="25" t="s">
        <v>47</v>
      </c>
      <c r="B15" s="3" t="s">
        <v>43</v>
      </c>
      <c r="C15" s="3" t="s">
        <v>48</v>
      </c>
      <c r="D15" s="5">
        <v>140613</v>
      </c>
      <c r="E15" s="3" t="s">
        <v>31</v>
      </c>
      <c r="F15" s="26" t="s">
        <v>12</v>
      </c>
      <c r="G15" s="47">
        <v>140613</v>
      </c>
      <c r="H15" s="3" t="s">
        <v>31</v>
      </c>
      <c r="I15" s="26" t="s">
        <v>12</v>
      </c>
    </row>
    <row r="16" spans="1:9" s="6" customFormat="1" ht="17.25" x14ac:dyDescent="0.3">
      <c r="A16" s="25" t="s">
        <v>49</v>
      </c>
      <c r="B16" s="3" t="s">
        <v>43</v>
      </c>
      <c r="C16" s="3" t="s">
        <v>50</v>
      </c>
      <c r="D16" s="5">
        <v>51506</v>
      </c>
      <c r="E16" s="3" t="s">
        <v>27</v>
      </c>
      <c r="F16" s="26" t="s">
        <v>12</v>
      </c>
      <c r="G16" s="47">
        <v>51506</v>
      </c>
      <c r="H16" s="3" t="s">
        <v>27</v>
      </c>
      <c r="I16" s="26" t="s">
        <v>12</v>
      </c>
    </row>
    <row r="17" spans="1:9" s="6" customFormat="1" ht="17.25" x14ac:dyDescent="0.3">
      <c r="A17" s="25" t="s">
        <v>51</v>
      </c>
      <c r="B17" s="4" t="s">
        <v>52</v>
      </c>
      <c r="C17" s="3" t="s">
        <v>53</v>
      </c>
      <c r="D17" s="5">
        <v>424455</v>
      </c>
      <c r="E17" s="3" t="s">
        <v>22</v>
      </c>
      <c r="F17" s="26" t="s">
        <v>12</v>
      </c>
      <c r="G17" s="47">
        <v>424455</v>
      </c>
      <c r="H17" s="3" t="s">
        <v>22</v>
      </c>
      <c r="I17" s="26" t="s">
        <v>12</v>
      </c>
    </row>
    <row r="18" spans="1:9" s="6" customFormat="1" ht="17.25" x14ac:dyDescent="0.3">
      <c r="A18" s="25" t="s">
        <v>54</v>
      </c>
      <c r="B18" s="3" t="s">
        <v>43</v>
      </c>
      <c r="C18" s="3" t="s">
        <v>55</v>
      </c>
      <c r="D18" s="34">
        <v>161609</v>
      </c>
      <c r="E18" s="3" t="s">
        <v>31</v>
      </c>
      <c r="F18" s="26" t="s">
        <v>12</v>
      </c>
      <c r="G18" s="48">
        <v>161609</v>
      </c>
      <c r="H18" s="3" t="s">
        <v>31</v>
      </c>
      <c r="I18" s="26" t="s">
        <v>12</v>
      </c>
    </row>
    <row r="19" spans="1:9" s="6" customFormat="1" ht="17.25" x14ac:dyDescent="0.3">
      <c r="A19" s="25" t="s">
        <v>56</v>
      </c>
      <c r="B19" s="3" t="s">
        <v>57</v>
      </c>
      <c r="C19" s="3" t="s">
        <v>58</v>
      </c>
      <c r="D19" s="5">
        <v>3364</v>
      </c>
      <c r="E19" s="3" t="s">
        <v>11</v>
      </c>
      <c r="F19" s="26" t="s">
        <v>12</v>
      </c>
      <c r="G19" s="47">
        <v>3364</v>
      </c>
      <c r="H19" s="3" t="s">
        <v>11</v>
      </c>
      <c r="I19" s="26" t="s">
        <v>12</v>
      </c>
    </row>
    <row r="20" spans="1:9" s="6" customFormat="1" ht="17.25" x14ac:dyDescent="0.3">
      <c r="A20" s="25" t="s">
        <v>59</v>
      </c>
      <c r="B20" s="3" t="s">
        <v>60</v>
      </c>
      <c r="C20" s="3" t="s">
        <v>61</v>
      </c>
      <c r="D20" s="5">
        <v>0</v>
      </c>
      <c r="E20" s="3" t="s">
        <v>62</v>
      </c>
      <c r="F20" s="26" t="s">
        <v>12</v>
      </c>
      <c r="G20" s="47">
        <v>0</v>
      </c>
      <c r="H20" s="3" t="s">
        <v>62</v>
      </c>
      <c r="I20" s="26" t="s">
        <v>12</v>
      </c>
    </row>
    <row r="21" spans="1:9" s="6" customFormat="1" ht="17.25" x14ac:dyDescent="0.3">
      <c r="A21" s="25" t="s">
        <v>59</v>
      </c>
      <c r="B21" s="3" t="s">
        <v>63</v>
      </c>
      <c r="C21" s="3" t="s">
        <v>64</v>
      </c>
      <c r="D21" s="34">
        <v>54487</v>
      </c>
      <c r="E21" s="3" t="s">
        <v>27</v>
      </c>
      <c r="F21" s="26" t="s">
        <v>12</v>
      </c>
      <c r="G21" s="48">
        <v>54487</v>
      </c>
      <c r="H21" s="3" t="s">
        <v>27</v>
      </c>
      <c r="I21" s="26" t="s">
        <v>12</v>
      </c>
    </row>
    <row r="22" spans="1:9" s="6" customFormat="1" ht="17.25" x14ac:dyDescent="0.3">
      <c r="A22" s="25" t="s">
        <v>65</v>
      </c>
      <c r="B22" s="3" t="s">
        <v>57</v>
      </c>
      <c r="C22" s="3" t="s">
        <v>66</v>
      </c>
      <c r="D22" s="5">
        <v>431325</v>
      </c>
      <c r="E22" s="3" t="s">
        <v>22</v>
      </c>
      <c r="F22" s="26" t="s">
        <v>12</v>
      </c>
      <c r="G22" s="47">
        <v>431325</v>
      </c>
      <c r="H22" s="3" t="s">
        <v>22</v>
      </c>
      <c r="I22" s="26" t="s">
        <v>12</v>
      </c>
    </row>
    <row r="23" spans="1:9" s="6" customFormat="1" ht="17.25" x14ac:dyDescent="0.3">
      <c r="A23" s="25" t="s">
        <v>67</v>
      </c>
      <c r="B23" s="3" t="s">
        <v>68</v>
      </c>
      <c r="C23" s="3" t="s">
        <v>69</v>
      </c>
      <c r="D23" s="5">
        <v>302087</v>
      </c>
      <c r="E23" s="37" t="s">
        <v>22</v>
      </c>
      <c r="F23" s="26" t="s">
        <v>12</v>
      </c>
      <c r="G23" s="47">
        <v>302087</v>
      </c>
      <c r="H23" s="37" t="s">
        <v>22</v>
      </c>
      <c r="I23" s="26" t="s">
        <v>12</v>
      </c>
    </row>
    <row r="24" spans="1:9" s="6" customFormat="1" ht="17.25" x14ac:dyDescent="0.3">
      <c r="A24" s="25" t="s">
        <v>70</v>
      </c>
      <c r="B24" s="3" t="s">
        <v>68</v>
      </c>
      <c r="C24" s="3" t="s">
        <v>71</v>
      </c>
      <c r="D24" s="5">
        <v>121872</v>
      </c>
      <c r="E24" s="3" t="s">
        <v>31</v>
      </c>
      <c r="F24" s="26" t="s">
        <v>12</v>
      </c>
      <c r="G24" s="47">
        <v>121872</v>
      </c>
      <c r="H24" s="3" t="s">
        <v>31</v>
      </c>
      <c r="I24" s="26" t="s">
        <v>12</v>
      </c>
    </row>
    <row r="25" spans="1:9" s="6" customFormat="1" ht="18" thickBot="1" x14ac:dyDescent="0.35">
      <c r="A25" s="27" t="s">
        <v>72</v>
      </c>
      <c r="B25" s="28" t="s">
        <v>73</v>
      </c>
      <c r="C25" s="28" t="s">
        <v>74</v>
      </c>
      <c r="D25" s="38">
        <v>618833</v>
      </c>
      <c r="E25" s="28" t="s">
        <v>75</v>
      </c>
      <c r="F25" s="39" t="s">
        <v>21</v>
      </c>
      <c r="G25" s="49">
        <v>618833</v>
      </c>
      <c r="H25" s="28" t="s">
        <v>75</v>
      </c>
      <c r="I25" s="39" t="s">
        <v>21</v>
      </c>
    </row>
    <row r="26" spans="1:9" ht="18.75" x14ac:dyDescent="0.3">
      <c r="A26" s="7"/>
      <c r="B26" s="7"/>
      <c r="C26" s="8" t="s">
        <v>76</v>
      </c>
      <c r="D26" s="8">
        <f>SUM(D4:D25)</f>
        <v>3408294</v>
      </c>
      <c r="G26" s="40">
        <f>SUM(G4:G25)</f>
        <v>3408294</v>
      </c>
    </row>
    <row r="27" spans="1:9" ht="18.75" x14ac:dyDescent="0.3">
      <c r="A27" s="7"/>
      <c r="B27" s="7"/>
      <c r="C27" s="8" t="s">
        <v>77</v>
      </c>
      <c r="D27" s="8">
        <f t="shared" ref="D27" si="0">D26/1000</f>
        <v>3408.2939999999999</v>
      </c>
      <c r="G27" s="41">
        <v>3408.2939999999999</v>
      </c>
    </row>
    <row r="28" spans="1:9" ht="18.75" x14ac:dyDescent="0.3">
      <c r="A28" s="7"/>
      <c r="B28" s="7"/>
      <c r="C28" s="8"/>
      <c r="D28" s="9"/>
    </row>
    <row r="29" spans="1:9" ht="19.5" thickBot="1" x14ac:dyDescent="0.35">
      <c r="A29" s="7" t="s">
        <v>78</v>
      </c>
      <c r="B29" s="7"/>
      <c r="C29" s="10"/>
    </row>
    <row r="30" spans="1:9" ht="19.5" thickBot="1" x14ac:dyDescent="0.35">
      <c r="A30" s="17" t="s">
        <v>79</v>
      </c>
      <c r="B30" s="13"/>
      <c r="C30" s="16"/>
      <c r="D30" s="44"/>
      <c r="E30" s="44"/>
      <c r="F30" s="45"/>
    </row>
    <row r="31" spans="1:9" x14ac:dyDescent="0.25">
      <c r="A31" s="14" t="s">
        <v>80</v>
      </c>
      <c r="B31" s="14" t="s">
        <v>81</v>
      </c>
      <c r="C31" s="15" t="s">
        <v>82</v>
      </c>
      <c r="D31" s="42" t="s">
        <v>80</v>
      </c>
      <c r="E31" s="42" t="s">
        <v>81</v>
      </c>
      <c r="F31" s="43" t="s">
        <v>82</v>
      </c>
    </row>
    <row r="32" spans="1:9" x14ac:dyDescent="0.25">
      <c r="A32" s="11" t="s">
        <v>83</v>
      </c>
      <c r="B32" s="18">
        <v>138383</v>
      </c>
      <c r="C32" s="20">
        <f>B32/B44</f>
        <v>0.22361929632065516</v>
      </c>
      <c r="D32" s="11" t="s">
        <v>83</v>
      </c>
      <c r="E32" s="18">
        <v>138383</v>
      </c>
      <c r="F32" s="20">
        <f>E32/E44</f>
        <v>0.22361929632065516</v>
      </c>
    </row>
    <row r="33" spans="1:6" x14ac:dyDescent="0.25">
      <c r="A33" s="11" t="s">
        <v>84</v>
      </c>
      <c r="B33" s="18">
        <v>89630</v>
      </c>
      <c r="C33" s="20">
        <f>B33/$B$44</f>
        <v>0.14483713699818854</v>
      </c>
      <c r="D33" s="11" t="s">
        <v>84</v>
      </c>
      <c r="E33" s="18">
        <v>89630</v>
      </c>
      <c r="F33" s="20">
        <f>E33/$B$44</f>
        <v>0.14483713699818854</v>
      </c>
    </row>
    <row r="34" spans="1:6" x14ac:dyDescent="0.25">
      <c r="A34" s="11" t="s">
        <v>85</v>
      </c>
      <c r="B34" s="18">
        <v>77064</v>
      </c>
      <c r="C34" s="20">
        <f t="shared" ref="C34:C42" si="1">B34/$B$44</f>
        <v>0.12453117400009373</v>
      </c>
      <c r="D34" s="11" t="s">
        <v>85</v>
      </c>
      <c r="E34" s="18">
        <v>77064</v>
      </c>
      <c r="F34" s="20">
        <f t="shared" ref="F34" si="2">E34/$B$44</f>
        <v>0.12453117400009373</v>
      </c>
    </row>
    <row r="35" spans="1:6" x14ac:dyDescent="0.25">
      <c r="A35" s="11" t="s">
        <v>86</v>
      </c>
      <c r="B35" s="18">
        <v>54459</v>
      </c>
      <c r="C35" s="20">
        <f>B35/$B$44</f>
        <v>8.8002740642467353E-2</v>
      </c>
      <c r="D35" s="11" t="s">
        <v>86</v>
      </c>
      <c r="E35" s="18">
        <v>54459</v>
      </c>
      <c r="F35" s="20">
        <f>E35/$B$44</f>
        <v>8.8002740642467353E-2</v>
      </c>
    </row>
    <row r="36" spans="1:6" x14ac:dyDescent="0.25">
      <c r="A36" s="11" t="s">
        <v>87</v>
      </c>
      <c r="B36" s="18">
        <v>17724</v>
      </c>
      <c r="C36" s="20">
        <f t="shared" si="1"/>
        <v>2.8641006539728814E-2</v>
      </c>
      <c r="D36" s="11" t="s">
        <v>87</v>
      </c>
      <c r="E36" s="18">
        <v>17724</v>
      </c>
      <c r="F36" s="20">
        <f t="shared" ref="F36:F42" si="3">E36/$B$44</f>
        <v>2.8641006539728814E-2</v>
      </c>
    </row>
    <row r="37" spans="1:6" x14ac:dyDescent="0.25">
      <c r="A37" s="11" t="s">
        <v>88</v>
      </c>
      <c r="B37" s="18">
        <v>5075</v>
      </c>
      <c r="C37" s="20">
        <f t="shared" si="1"/>
        <v>8.2009201189981781E-3</v>
      </c>
      <c r="D37" s="11" t="s">
        <v>88</v>
      </c>
      <c r="E37" s="18">
        <v>5075</v>
      </c>
      <c r="F37" s="20">
        <f t="shared" si="3"/>
        <v>8.2009201189981781E-3</v>
      </c>
    </row>
    <row r="38" spans="1:6" x14ac:dyDescent="0.25">
      <c r="A38" s="11" t="s">
        <v>89</v>
      </c>
      <c r="B38" s="18">
        <v>3144</v>
      </c>
      <c r="C38" s="20">
        <f t="shared" si="1"/>
        <v>5.0805306116512858E-3</v>
      </c>
      <c r="D38" s="11" t="s">
        <v>89</v>
      </c>
      <c r="E38" s="18">
        <v>3144</v>
      </c>
      <c r="F38" s="20">
        <f t="shared" si="3"/>
        <v>5.0805306116512858E-3</v>
      </c>
    </row>
    <row r="39" spans="1:6" x14ac:dyDescent="0.25">
      <c r="A39" s="11" t="s">
        <v>90</v>
      </c>
      <c r="B39" s="18">
        <v>3912</v>
      </c>
      <c r="C39" s="20">
        <f t="shared" si="1"/>
        <v>6.3215762572454929E-3</v>
      </c>
      <c r="D39" s="11" t="s">
        <v>90</v>
      </c>
      <c r="E39" s="18">
        <v>3912</v>
      </c>
      <c r="F39" s="20">
        <f t="shared" si="3"/>
        <v>6.3215762572454929E-3</v>
      </c>
    </row>
    <row r="40" spans="1:6" x14ac:dyDescent="0.25">
      <c r="A40" s="11" t="s">
        <v>91</v>
      </c>
      <c r="B40" s="18">
        <v>13885</v>
      </c>
      <c r="C40" s="20">
        <f t="shared" si="1"/>
        <v>2.243739425660881E-2</v>
      </c>
      <c r="D40" s="11" t="s">
        <v>91</v>
      </c>
      <c r="E40" s="18">
        <v>13885</v>
      </c>
      <c r="F40" s="20">
        <f t="shared" si="3"/>
        <v>2.243739425660881E-2</v>
      </c>
    </row>
    <row r="41" spans="1:6" x14ac:dyDescent="0.25">
      <c r="A41" s="11" t="s">
        <v>92</v>
      </c>
      <c r="B41" s="18">
        <v>51637</v>
      </c>
      <c r="C41" s="20">
        <f t="shared" si="1"/>
        <v>8.3442544272849056E-2</v>
      </c>
      <c r="D41" s="11" t="s">
        <v>92</v>
      </c>
      <c r="E41" s="18">
        <v>51637</v>
      </c>
      <c r="F41" s="20">
        <f t="shared" si="3"/>
        <v>8.3442544272849056E-2</v>
      </c>
    </row>
    <row r="42" spans="1:6" x14ac:dyDescent="0.25">
      <c r="A42" s="11" t="s">
        <v>93</v>
      </c>
      <c r="B42" s="18">
        <v>83993</v>
      </c>
      <c r="C42" s="20">
        <f t="shared" si="1"/>
        <v>0.13572805587290918</v>
      </c>
      <c r="D42" s="11" t="s">
        <v>93</v>
      </c>
      <c r="E42" s="18">
        <v>83993</v>
      </c>
      <c r="F42" s="20">
        <f t="shared" si="3"/>
        <v>0.13572805587290918</v>
      </c>
    </row>
    <row r="43" spans="1:6" ht="15.75" thickBot="1" x14ac:dyDescent="0.3">
      <c r="A43" s="12" t="s">
        <v>94</v>
      </c>
      <c r="B43" s="19">
        <v>79927</v>
      </c>
      <c r="C43" s="21">
        <f>B43/$B$44</f>
        <v>0.12915762410860443</v>
      </c>
      <c r="D43" s="12" t="s">
        <v>94</v>
      </c>
      <c r="E43" s="19">
        <v>79927</v>
      </c>
      <c r="F43" s="21">
        <f>E43/$B$44</f>
        <v>0.12915762410860443</v>
      </c>
    </row>
    <row r="44" spans="1:6" ht="15.75" thickBot="1" x14ac:dyDescent="0.3">
      <c r="A44" s="22" t="s">
        <v>95</v>
      </c>
      <c r="B44" s="23">
        <f>SUM(B32:B43)</f>
        <v>618833</v>
      </c>
      <c r="C44" s="24">
        <f>SUM(C32:C43)</f>
        <v>1</v>
      </c>
      <c r="D44" s="22" t="s">
        <v>95</v>
      </c>
      <c r="E44" s="23">
        <f>SUM(E32:E43)</f>
        <v>618833</v>
      </c>
      <c r="F44" s="24">
        <f>SUM(F32:F43)</f>
        <v>1</v>
      </c>
    </row>
    <row r="46" spans="1:6" x14ac:dyDescent="0.25">
      <c r="A46" t="s">
        <v>96</v>
      </c>
    </row>
  </sheetData>
  <mergeCells count="7">
    <mergeCell ref="H2:H3"/>
    <mergeCell ref="I2:I3"/>
    <mergeCell ref="A2:C2"/>
    <mergeCell ref="D2:D3"/>
    <mergeCell ref="E2:E3"/>
    <mergeCell ref="F2:F3"/>
    <mergeCell ref="G2:G3"/>
  </mergeCells>
  <pageMargins left="0.70866141732283472" right="0.70866141732283472" top="0.74803149606299213" bottom="0.74803149606299213" header="0.31496062992125984" footer="0.31496062992125984"/>
  <pageSetup paperSize="9" scale="3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odbernych miest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Dobák Michal, Ing.</dc:creator>
  <cp:keywords/>
  <dc:description/>
  <cp:lastModifiedBy>Brtáň Ivan</cp:lastModifiedBy>
  <cp:revision/>
  <dcterms:created xsi:type="dcterms:W3CDTF">2025-09-30T09:59:45Z</dcterms:created>
  <dcterms:modified xsi:type="dcterms:W3CDTF">2026-10-27T09:43:32Z</dcterms:modified>
  <cp:category/>
  <cp:contentStatus/>
</cp:coreProperties>
</file>