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Práca\Záloha pracovný PC k 15.3.2022\Tabernaus\Jagercik\Agenda Verejného obstarávania\OZ Podunajsko\Ťažba 2027 2030\Súťaž\"/>
    </mc:Choice>
  </mc:AlternateContent>
  <xr:revisionPtr revIDLastSave="0" documentId="13_ncr:1_{E25BDC63-2A41-4F47-9434-E288FA1E5A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<sst xmlns="http://schemas.openxmlformats.org/spreadsheetml/2006/main" count="42" uniqueCount="40">
  <si>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</si>
  <si>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</si>
  <si>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</si>
  <si>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</si>
  <si>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</si>
  <si>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</si>
  <si>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</si>
  <si>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</si>
  <si>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</si>
  <si>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</si>
  <si>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</si>
  <si>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</si>
  <si>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</si>
  <si>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</si>
  <si>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</si>
  <si>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</si>
  <si>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</si>
  <si>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</si>
  <si>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</si>
  <si>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</si>
  <si>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</si>
  <si>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</si>
  <si>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</si>
  <si>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</si>
  <si>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</si>
  <si>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</si>
  <si>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</si>
  <si>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</si>
  <si>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</si>
  <si>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</si>
  <si>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</si>
  <si>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</si>
  <si>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</si>
  <si>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</si>
  <si>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</si>
  <si>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</si>
  <si>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</si>
  <si>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</si>
  <si>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zákazky:a)	časť „1“ - VC 1 na LS: Pukanec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</si>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</sst>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8" sqref="B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0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7" t="s">
        <v>21</v>
      </c>
      <c r="C7" s="27" t="s">
        <v>35</v>
      </c>
      <c r="D7" s="25" t="s">
        <v>36</v>
      </c>
      <c r="E7" s="30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42">
        <v>12000</v>
      </c>
      <c r="D8" s="41">
        <v>53.56</v>
      </c>
      <c r="E8" s="31"/>
      <c r="F8" s="32" t="s">
        <v>28</v>
      </c>
      <c r="G8" s="33">
        <f t="shared" ref="G8:G11" si="0">IFERROR( ROUND(E8/D8,3)," ")</f>
        <v>0</v>
      </c>
      <c r="H8" s="34">
        <f>C8*E8</f>
        <v>0</v>
      </c>
      <c r="K8" s="28"/>
    </row>
    <row r="9" spans="1:11" ht="28.5" customHeight="1" x14ac:dyDescent="0.2">
      <c r="A9" s="15">
        <v>2</v>
      </c>
      <c r="B9" s="16" t="s">
        <v>24</v>
      </c>
      <c r="C9" s="42">
        <v>28800</v>
      </c>
      <c r="D9" s="41">
        <v>37.21</v>
      </c>
      <c r="E9" s="31"/>
      <c r="F9" s="32" t="s">
        <v>29</v>
      </c>
      <c r="G9" s="33">
        <f t="shared" si="0"/>
        <v>0</v>
      </c>
      <c r="H9" s="34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42">
        <v>109200</v>
      </c>
      <c r="D10" s="41">
        <v>25.87</v>
      </c>
      <c r="E10" s="31"/>
      <c r="F10" s="32" t="s">
        <v>30</v>
      </c>
      <c r="G10" s="33">
        <f t="shared" si="0"/>
        <v>0</v>
      </c>
      <c r="H10" s="34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42">
        <v>6000</v>
      </c>
      <c r="D11" s="41">
        <v>29.97</v>
      </c>
      <c r="E11" s="31"/>
      <c r="F11" s="32" t="s">
        <v>31</v>
      </c>
      <c r="G11" s="33">
        <f t="shared" si="0"/>
        <v>0</v>
      </c>
      <c r="H11" s="34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5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29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29"/>
      <c r="G18" s="2" t="s">
        <v>5</v>
      </c>
    </row>
    <row r="19" spans="2:8" ht="27.75" customHeight="1" thickBot="1" x14ac:dyDescent="0.3">
      <c r="B19" s="14"/>
      <c r="C19" s="1" t="s">
        <v>6</v>
      </c>
      <c r="D19" s="36">
        <f>H12</f>
        <v>0</v>
      </c>
      <c r="E19" s="37">
        <f>IF(OR(C16="áno",C16="ano"),D19*0.23,0)</f>
        <v>0</v>
      </c>
      <c r="F19" s="38"/>
      <c r="G19" s="39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6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Tabernaus, Marek</cp:lastModifiedBy>
  <cp:lastPrinted>2017-05-18T10:01:18Z</cp:lastPrinted>
  <dcterms:created xsi:type="dcterms:W3CDTF">2012-03-14T10:26:47Z</dcterms:created>
  <dcterms:modified xsi:type="dcterms:W3CDTF">2026-10-27T08:03:02Z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