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oravec\O\Fondy\Fondy 2021-27\Výzva č. 15SP2026 73.09 Nové závlahy na farmách\FIRMY\HAKOM\PHZ Hakom závlahy\"/>
    </mc:Choice>
  </mc:AlternateContent>
  <xr:revisionPtr revIDLastSave="0" documentId="8_{AF924FD1-20FA-45EB-8808-D0D8541A4E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ávlaha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2" i="1" l="1"/>
  <c r="E67" i="1"/>
  <c r="E66" i="1"/>
  <c r="E65" i="1"/>
  <c r="E64" i="1"/>
  <c r="E63" i="1"/>
  <c r="E57" i="1"/>
  <c r="E56" i="1"/>
  <c r="E55" i="1"/>
  <c r="E54" i="1"/>
  <c r="E53" i="1"/>
  <c r="E52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46" i="1"/>
  <c r="E45" i="1"/>
  <c r="E44" i="1"/>
  <c r="E43" i="1"/>
  <c r="E42" i="1"/>
  <c r="E68" i="1" l="1"/>
  <c r="E58" i="1"/>
  <c r="E47" i="1"/>
  <c r="E37" i="1"/>
  <c r="C78" i="1" l="1"/>
  <c r="C80" i="1" s="1"/>
</calcChain>
</file>

<file path=xl/sharedStrings.xml><?xml version="1.0" encoding="utf-8"?>
<sst xmlns="http://schemas.openxmlformats.org/spreadsheetml/2006/main" count="148" uniqueCount="82">
  <si>
    <t>Cenová ponuka a technická špecifikácia</t>
  </si>
  <si>
    <t>Názov zákazky: Dojáreň s chladením a kŕmnymi pásmi</t>
  </si>
  <si>
    <t>Obstarávateľ: PD Uhrovec, a.s., Uhrovec 754, 956 41 Uhrovec
IČO: 00205788</t>
  </si>
  <si>
    <t>Identifikačné údaje uchádzača</t>
  </si>
  <si>
    <t>Údaj</t>
  </si>
  <si>
    <t>Vyplní uchádzač</t>
  </si>
  <si>
    <t>Obchodné meno</t>
  </si>
  <si>
    <t>Sídlo</t>
  </si>
  <si>
    <t>IČO alebo obdobný údaj zahraničného uchádzača</t>
  </si>
  <si>
    <t>Platca DPH áno alebo nie</t>
  </si>
  <si>
    <t>Telefón a e-mail</t>
  </si>
  <si>
    <t>Technická špecifikácia predmetu zákazky</t>
  </si>
  <si>
    <t>A1 Kruhová rotačná dojáreň pre ovce</t>
  </si>
  <si>
    <t>P. č.</t>
  </si>
  <si>
    <t>Požadovaný parameter</t>
  </si>
  <si>
    <t>1</t>
  </si>
  <si>
    <t>2</t>
  </si>
  <si>
    <t>3</t>
  </si>
  <si>
    <t>4</t>
  </si>
  <si>
    <t>5</t>
  </si>
  <si>
    <t>A1 Identifikácia zvierat a spracovanie údajov</t>
  </si>
  <si>
    <t>A1 Mliečna cesta a automatické umývanie</t>
  </si>
  <si>
    <t>Doprava, montáž a uvedenie dodaných technológií do prevádzky</t>
  </si>
  <si>
    <t>Cenová ponuka</t>
  </si>
  <si>
    <t>Cena v EUR bez DPH</t>
  </si>
  <si>
    <t>DPH v EUR</t>
  </si>
  <si>
    <t>Cena v EUR s DPH</t>
  </si>
  <si>
    <t>Vyhlásenie uchádzača</t>
  </si>
  <si>
    <t>Meno a priezvisko štatutárneho zástupcu alebo osoby oprávnenej predložiť ponuku</t>
  </si>
  <si>
    <t>Podpis a pečiatka</t>
  </si>
  <si>
    <t>Miesto a dátum podpisu</t>
  </si>
  <si>
    <t xml:space="preserve">áno / nie </t>
  </si>
  <si>
    <t xml:space="preserve">Platca DPH </t>
  </si>
  <si>
    <t xml:space="preserve">Uchádzač predložením ponuky deklaruje, že ním ponúkaný tovar spĺňa tu uvádzané požiadavky  a parametre na predmet zákazky. V prípade, že niektorý z technických parametrov odkazuje na konkrétny typ produktu, je možné ponúknuť jeho ekvivalent za podmienky dodržania minimálnych požadovaných parametrov na predmet zákazky. </t>
  </si>
  <si>
    <t xml:space="preserve">Formulár cenovej ponuky  </t>
  </si>
  <si>
    <t xml:space="preserve">ZÁVLAHA </t>
  </si>
  <si>
    <t>ZÁSOBNÍK</t>
  </si>
  <si>
    <t xml:space="preserve">cena celkom bez DPH </t>
  </si>
  <si>
    <t xml:space="preserve">Jednotková cena bez DPH </t>
  </si>
  <si>
    <t>Počet ks/množstvo</t>
  </si>
  <si>
    <t>Závrtná zemná kotva</t>
  </si>
  <si>
    <t>Vinohradnícky drôt 2,2 mm</t>
  </si>
  <si>
    <t>Vinohradnícky radový stĺp 1250 mm</t>
  </si>
  <si>
    <t>Montážne práce (rozvody, ventily, hadice)</t>
  </si>
  <si>
    <t>Zemné práce</t>
  </si>
  <si>
    <t xml:space="preserve">Spojovacie súčiastky </t>
  </si>
  <si>
    <t>Ovládacia jednotka 24V AC 6 okruhov wifi</t>
  </si>
  <si>
    <t>Ovládacie káble</t>
  </si>
  <si>
    <t>Ventilová šachta plast</t>
  </si>
  <si>
    <t>Rozťahovanie a zavesenie kvapkových hadíc</t>
  </si>
  <si>
    <t>Závesný háčik</t>
  </si>
  <si>
    <t>Potrubie PE 20/4</t>
  </si>
  <si>
    <t>Potrubie HDPE 50 PN10</t>
  </si>
  <si>
    <t>Potrubie HDPE 63 PN10</t>
  </si>
  <si>
    <t>Potrubie HDPE 75 PN10</t>
  </si>
  <si>
    <t xml:space="preserve">SPOLU ZÁVLAHA </t>
  </si>
  <si>
    <t xml:space="preserve">SPOLU ZÁSOBNÍK </t>
  </si>
  <si>
    <t>Dlažba pod zásobník</t>
  </si>
  <si>
    <t>Inštalácia</t>
  </si>
  <si>
    <t>Úprava terénu - zahĺbenie 50 cm pod zásobník na vodu</t>
  </si>
  <si>
    <t xml:space="preserve">ČERPACIA STANICA NA ZAVLAŽOVANIE </t>
  </si>
  <si>
    <t xml:space="preserve">SPOLU ČERPACIA STANICA NA ZAVLAŽOVANIE </t>
  </si>
  <si>
    <t>Čerpacia stanica Q - 20 m3/h, H = 30 m (ponorné čerpadlo v zásobníku) ovládanie frekvenčným meničom</t>
  </si>
  <si>
    <t xml:space="preserve">Automatická filtračná stanica </t>
  </si>
  <si>
    <t>Dávkovač živín hydraulický</t>
  </si>
  <si>
    <t xml:space="preserve">Rozvádzač elektro, pre čerpadlo a ovládanie </t>
  </si>
  <si>
    <t>Spojovacie súčiastky</t>
  </si>
  <si>
    <t xml:space="preserve">Montážne práce (čerpadlá, filtrácia) </t>
  </si>
  <si>
    <t xml:space="preserve">ČERPACIA STANICA STUDNE </t>
  </si>
  <si>
    <t xml:space="preserve">SPOLU ČERPACIA STANICA STUDNE </t>
  </si>
  <si>
    <t>Čerpadlo studňa Q - 7,5 m3/h, H = 70 m / 2,2 kW  ovládanie frekvenčným meničom</t>
  </si>
  <si>
    <t>Prívodný kábel 2 x (5 x 6) a 3 x 1,5 na ovládanie</t>
  </si>
  <si>
    <t>Rozvádzač elektro pre 1 čerpadlo, 1 menič, EZH</t>
  </si>
  <si>
    <t xml:space="preserve">Montážne práce </t>
  </si>
  <si>
    <r>
      <t xml:space="preserve">Názov zákazky: </t>
    </r>
    <r>
      <rPr>
        <b/>
        <sz val="24"/>
        <color rgb="FF000000"/>
        <rFont val="Arial"/>
        <family val="2"/>
        <charset val="238"/>
      </rPr>
      <t>Kvapkový závlahový systém</t>
    </r>
  </si>
  <si>
    <t>Obstarávateľ:  Jozef Haco HAKOM, Valča 530, Valča 038 35
IČO: 33573204</t>
  </si>
  <si>
    <t>Doprava montáž a uvedenie do prevádzky</t>
  </si>
  <si>
    <t>Kvapková hadica 20 mm 0,6 m 1,6 l/h</t>
  </si>
  <si>
    <t>Ventil  2" 24V AC PRV</t>
  </si>
  <si>
    <t>Drvené kamenivo 4/8 (cca 5m3)</t>
  </si>
  <si>
    <t>Napínakyvinohradníckého drôtu</t>
  </si>
  <si>
    <t>Zásobník na vodu 9,40 x 3,12      (217 m3 objem)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</si>
</sst>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>
    <font>
      <sz val="11"/>
      <name val="Carlito"/>
    </font>
    <font>
      <sz val="10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Carlito"/>
    </font>
    <font>
      <sz val="8"/>
      <name val="Carlito"/>
    </font>
    <font>
      <b/>
      <sz val="20"/>
      <color rgb="FF000000"/>
      <name val="Arial"/>
      <family val="2"/>
      <charset val="238"/>
    </font>
    <font>
      <b/>
      <sz val="24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2"/>
      <color theme="9" tint="-0.249977111117893"/>
      <name val="Arial"/>
      <family val="2"/>
      <charset val="238"/>
    </font>
    <font>
      <b/>
      <i/>
      <sz val="10"/>
      <color theme="9" tint="-0.499984740745262"/>
      <name val="Arial"/>
      <family val="2"/>
      <charset val="238"/>
    </font>
    <font>
      <sz val="10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1" fillId="0" borderId="0" xfId="1" applyFont="1"/>
    <xf numFmtId="0" fontId="1" fillId="0" borderId="1" xfId="1" applyFont="1" applyBorder="1" applyAlignment="1">
      <alignment vertical="center" wrapText="1"/>
    </xf>
    <xf numFmtId="0" fontId="0" fillId="8" borderId="1" xfId="0" applyFill="1" applyBorder="1"/>
    <xf numFmtId="0" fontId="4" fillId="2" borderId="1" xfId="1" applyFont="1" applyFill="1" applyBorder="1" applyAlignment="1">
      <alignment vertical="center" wrapText="1"/>
    </xf>
    <xf numFmtId="0" fontId="4" fillId="9" borderId="1" xfId="1" applyFont="1" applyFill="1" applyBorder="1" applyAlignment="1">
      <alignment vertical="center" wrapText="1"/>
    </xf>
    <xf numFmtId="0" fontId="4" fillId="9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0" fillId="11" borderId="1" xfId="0" applyFill="1" applyBorder="1"/>
    <xf numFmtId="0" fontId="0" fillId="6" borderId="1" xfId="0" applyFill="1" applyBorder="1"/>
    <xf numFmtId="0" fontId="1" fillId="12" borderId="1" xfId="1" applyFont="1" applyFill="1" applyBorder="1" applyAlignment="1">
      <alignment vertical="center" wrapText="1"/>
    </xf>
    <xf numFmtId="0" fontId="0" fillId="12" borderId="1" xfId="0" applyFill="1" applyBorder="1"/>
    <xf numFmtId="0" fontId="1" fillId="12" borderId="1" xfId="1" applyFont="1" applyFill="1" applyBorder="1" applyAlignment="1">
      <alignment horizontal="center" vertical="center" wrapText="1"/>
    </xf>
    <xf numFmtId="0" fontId="0" fillId="13" borderId="1" xfId="0" applyFill="1" applyBorder="1"/>
    <xf numFmtId="0" fontId="0" fillId="0" borderId="1" xfId="0" applyBorder="1"/>
    <xf numFmtId="0" fontId="0" fillId="5" borderId="1" xfId="0" applyFill="1" applyBorder="1"/>
    <xf numFmtId="0" fontId="0" fillId="14" borderId="1" xfId="0" applyFill="1" applyBorder="1"/>
    <xf numFmtId="0" fontId="0" fillId="9" borderId="1" xfId="0" applyFill="1" applyBorder="1"/>
    <xf numFmtId="0" fontId="9" fillId="0" borderId="0" xfId="1" applyFont="1" applyAlignment="1">
      <alignment horizontal="left" vertical="center" wrapText="1"/>
    </xf>
    <xf numFmtId="0" fontId="0" fillId="15" borderId="1" xfId="0" applyFill="1" applyBorder="1"/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9" borderId="1" xfId="1" applyFont="1" applyFill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10" borderId="2" xfId="1" applyFont="1" applyFill="1" applyBorder="1" applyAlignment="1">
      <alignment horizontal="center" vertical="center" wrapText="1"/>
    </xf>
    <xf numFmtId="0" fontId="1" fillId="10" borderId="3" xfId="1" applyFont="1" applyFill="1" applyBorder="1" applyAlignment="1">
      <alignment horizontal="center" vertical="center" wrapText="1"/>
    </xf>
    <xf numFmtId="0" fontId="1" fillId="10" borderId="4" xfId="1" applyFont="1" applyFill="1" applyBorder="1" applyAlignment="1">
      <alignment horizontal="center" vertical="center" wrapText="1"/>
    </xf>
    <xf numFmtId="0" fontId="4" fillId="9" borderId="2" xfId="1" applyFont="1" applyFill="1" applyBorder="1" applyAlignment="1">
      <alignment horizontal="center" vertical="center" wrapText="1"/>
    </xf>
    <xf numFmtId="0" fontId="4" fillId="9" borderId="3" xfId="1" applyFont="1" applyFill="1" applyBorder="1" applyAlignment="1">
      <alignment horizontal="center" vertical="center" wrapText="1"/>
    </xf>
    <xf numFmtId="0" fontId="4" fillId="9" borderId="4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3" fillId="8" borderId="1" xfId="1" applyFont="1" applyFill="1" applyBorder="1" applyAlignment="1">
      <alignment vertical="center" wrapText="1"/>
    </xf>
    <xf numFmtId="0" fontId="3" fillId="13" borderId="2" xfId="1" applyFont="1" applyFill="1" applyBorder="1" applyAlignment="1">
      <alignment vertical="center" wrapText="1"/>
    </xf>
    <xf numFmtId="0" fontId="3" fillId="13" borderId="3" xfId="1" applyFont="1" applyFill="1" applyBorder="1" applyAlignment="1">
      <alignment vertical="center" wrapText="1"/>
    </xf>
    <xf numFmtId="0" fontId="3" fillId="13" borderId="4" xfId="1" applyFont="1" applyFill="1" applyBorder="1" applyAlignment="1">
      <alignment vertical="center" wrapText="1"/>
    </xf>
    <xf numFmtId="0" fontId="3" fillId="14" borderId="1" xfId="1" applyFont="1" applyFill="1" applyBorder="1" applyAlignment="1">
      <alignment vertical="center" wrapText="1"/>
    </xf>
    <xf numFmtId="0" fontId="1" fillId="11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left" vertical="center" wrapText="1"/>
    </xf>
    <xf numFmtId="0" fontId="1" fillId="6" borderId="1" xfId="1" applyFont="1" applyFill="1" applyBorder="1" applyAlignment="1">
      <alignment horizontal="center" vertical="center" wrapText="1"/>
    </xf>
    <xf numFmtId="0" fontId="1" fillId="5" borderId="2" xfId="1" applyFont="1" applyFill="1" applyBorder="1" applyAlignment="1">
      <alignment horizontal="center" vertical="center" wrapText="1"/>
    </xf>
    <xf numFmtId="0" fontId="1" fillId="5" borderId="3" xfId="1" applyFont="1" applyFill="1" applyBorder="1" applyAlignment="1">
      <alignment horizontal="center" vertical="center" wrapText="1"/>
    </xf>
    <xf numFmtId="0" fontId="1" fillId="5" borderId="4" xfId="1" applyFont="1" applyFill="1" applyBorder="1" applyAlignment="1">
      <alignment horizontal="center" vertical="center" wrapText="1"/>
    </xf>
    <xf numFmtId="0" fontId="1" fillId="9" borderId="2" xfId="1" applyFont="1" applyFill="1" applyBorder="1" applyAlignment="1">
      <alignment horizontal="center" vertical="center" wrapText="1"/>
    </xf>
    <xf numFmtId="0" fontId="1" fillId="9" borderId="3" xfId="1" applyFont="1" applyFill="1" applyBorder="1" applyAlignment="1">
      <alignment horizontal="center" vertical="center" wrapText="1"/>
    </xf>
    <xf numFmtId="0" fontId="1" fillId="9" borderId="4" xfId="1" applyFont="1" applyFill="1" applyBorder="1" applyAlignment="1">
      <alignment horizontal="center" vertical="center" wrapText="1"/>
    </xf>
    <xf numFmtId="0" fontId="3" fillId="15" borderId="2" xfId="1" applyFont="1" applyFill="1" applyBorder="1" applyAlignment="1">
      <alignment horizontal="left" vertical="center" wrapText="1"/>
    </xf>
    <xf numFmtId="0" fontId="3" fillId="15" borderId="3" xfId="1" applyFont="1" applyFill="1" applyBorder="1" applyAlignment="1">
      <alignment horizontal="left" vertical="center" wrapText="1"/>
    </xf>
    <xf numFmtId="0" fontId="3" fillId="15" borderId="4" xfId="1" applyFont="1" applyFill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64" fontId="1" fillId="12" borderId="1" xfId="1" applyNumberFormat="1" applyFont="1" applyFill="1" applyBorder="1" applyAlignment="1">
      <alignment horizontal="center" vertical="center" wrapText="1"/>
    </xf>
    <xf numFmtId="164" fontId="4" fillId="12" borderId="1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12" fillId="12" borderId="1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7"/>
  <sheetViews>
    <sheetView showGridLines="0" tabSelected="1" topLeftCell="A19" zoomScale="70" zoomScaleNormal="70" workbookViewId="0">
      <selection activeCell="B42" sqref="B42"/>
    </sheetView>
  </sheetViews>
  <sheetFormatPr defaultRowHeight="14.25"/>
  <cols>
    <col min="1" max="1" width="7" customWidth="1"/>
    <col min="2" max="2" width="50.625" customWidth="1"/>
    <col min="3" max="3" width="13.25" customWidth="1"/>
    <col min="4" max="4" width="24.375" customWidth="1"/>
    <col min="5" max="5" width="21" customWidth="1"/>
  </cols>
  <sheetData>
    <row r="1" spans="1:5">
      <c r="A1" s="1"/>
      <c r="B1" s="1"/>
      <c r="C1" s="1"/>
      <c r="D1" s="1"/>
    </row>
    <row r="2" spans="1:5" ht="32.1" customHeight="1">
      <c r="A2" s="21" t="s">
        <v>34</v>
      </c>
      <c r="B2" s="21" t="s">
        <v>0</v>
      </c>
      <c r="C2" s="21" t="s">
        <v>0</v>
      </c>
      <c r="D2" s="21" t="s">
        <v>0</v>
      </c>
    </row>
    <row r="3" spans="1:5" ht="27.95" customHeight="1">
      <c r="A3" s="22" t="s">
        <v>74</v>
      </c>
      <c r="B3" s="22" t="s">
        <v>1</v>
      </c>
      <c r="C3" s="22" t="s">
        <v>1</v>
      </c>
      <c r="D3" s="22" t="s">
        <v>1</v>
      </c>
    </row>
    <row r="4" spans="1:5" ht="27.95" customHeight="1">
      <c r="A4" s="22" t="s">
        <v>75</v>
      </c>
      <c r="B4" s="22" t="s">
        <v>2</v>
      </c>
      <c r="C4" s="22" t="s">
        <v>2</v>
      </c>
      <c r="D4" s="22" t="s">
        <v>2</v>
      </c>
    </row>
    <row r="5" spans="1:5">
      <c r="A5" s="1"/>
      <c r="B5" s="1"/>
      <c r="C5" s="1"/>
      <c r="D5" s="1"/>
    </row>
    <row r="6" spans="1:5" ht="27.95" customHeight="1">
      <c r="A6" s="23" t="s">
        <v>3</v>
      </c>
      <c r="B6" s="23" t="s">
        <v>3</v>
      </c>
      <c r="C6" s="23" t="s">
        <v>3</v>
      </c>
      <c r="D6" s="23" t="s">
        <v>3</v>
      </c>
    </row>
    <row r="7" spans="1:5" ht="33.950000000000003" customHeight="1">
      <c r="A7" s="24" t="s">
        <v>4</v>
      </c>
      <c r="B7" s="24" t="s">
        <v>4</v>
      </c>
      <c r="C7" s="29" t="s">
        <v>5</v>
      </c>
      <c r="D7" s="30"/>
      <c r="E7" s="31"/>
    </row>
    <row r="8" spans="1:5" ht="30" customHeight="1">
      <c r="A8" s="25" t="s">
        <v>6</v>
      </c>
      <c r="B8" s="25" t="s">
        <v>6</v>
      </c>
      <c r="C8" s="26"/>
      <c r="D8" s="27"/>
      <c r="E8" s="28"/>
    </row>
    <row r="9" spans="1:5" ht="30" customHeight="1">
      <c r="A9" s="25" t="s">
        <v>7</v>
      </c>
      <c r="B9" s="25" t="s">
        <v>7</v>
      </c>
      <c r="C9" s="26"/>
      <c r="D9" s="27"/>
      <c r="E9" s="28"/>
    </row>
    <row r="10" spans="1:5" ht="30" customHeight="1">
      <c r="A10" s="25" t="s">
        <v>8</v>
      </c>
      <c r="B10" s="25" t="s">
        <v>8</v>
      </c>
      <c r="C10" s="26"/>
      <c r="D10" s="27"/>
      <c r="E10" s="28"/>
    </row>
    <row r="11" spans="1:5" ht="30" customHeight="1">
      <c r="A11" s="25" t="s">
        <v>32</v>
      </c>
      <c r="B11" s="25" t="s">
        <v>9</v>
      </c>
      <c r="C11" s="26" t="s">
        <v>31</v>
      </c>
      <c r="D11" s="27"/>
      <c r="E11" s="28"/>
    </row>
    <row r="12" spans="1:5" ht="30" customHeight="1">
      <c r="A12" s="25" t="s">
        <v>10</v>
      </c>
      <c r="B12" s="25" t="s">
        <v>10</v>
      </c>
      <c r="C12" s="26"/>
      <c r="D12" s="27"/>
      <c r="E12" s="28"/>
    </row>
    <row r="13" spans="1:5">
      <c r="A13" s="1"/>
      <c r="B13" s="1"/>
      <c r="C13" s="1"/>
      <c r="D13" s="1"/>
    </row>
    <row r="14" spans="1:5">
      <c r="A14" s="1"/>
      <c r="B14" s="1"/>
      <c r="C14" s="1"/>
      <c r="D14" s="1"/>
    </row>
    <row r="15" spans="1:5" ht="27.95" customHeight="1">
      <c r="A15" s="23" t="s">
        <v>11</v>
      </c>
      <c r="B15" s="23" t="s">
        <v>11</v>
      </c>
      <c r="C15" s="23" t="s">
        <v>11</v>
      </c>
      <c r="D15" s="23" t="s">
        <v>11</v>
      </c>
    </row>
    <row r="16" spans="1:5">
      <c r="A16" s="1"/>
      <c r="B16" s="1"/>
      <c r="C16" s="1"/>
      <c r="D16" s="1"/>
    </row>
    <row r="17" spans="1:5" ht="27.95" customHeight="1">
      <c r="A17" s="35" t="s">
        <v>35</v>
      </c>
      <c r="B17" s="35" t="s">
        <v>12</v>
      </c>
      <c r="C17" s="35" t="s">
        <v>12</v>
      </c>
      <c r="D17" s="35" t="s">
        <v>12</v>
      </c>
      <c r="E17" s="3"/>
    </row>
    <row r="18" spans="1:5" ht="33.950000000000003" customHeight="1">
      <c r="A18" s="4" t="s">
        <v>13</v>
      </c>
      <c r="B18" s="5" t="s">
        <v>14</v>
      </c>
      <c r="C18" s="6" t="s">
        <v>39</v>
      </c>
      <c r="D18" s="5" t="s">
        <v>38</v>
      </c>
      <c r="E18" s="5" t="s">
        <v>37</v>
      </c>
    </row>
    <row r="19" spans="1:5" ht="30" customHeight="1">
      <c r="A19" s="7" t="s">
        <v>15</v>
      </c>
      <c r="B19" s="2" t="s">
        <v>54</v>
      </c>
      <c r="C19" s="7">
        <v>500</v>
      </c>
      <c r="D19" s="11"/>
      <c r="E19" s="12">
        <f t="shared" ref="E19:E36" si="0">D19*C19</f>
        <v>0</v>
      </c>
    </row>
    <row r="20" spans="1:5" ht="22.5" customHeight="1">
      <c r="A20" s="7" t="s">
        <v>16</v>
      </c>
      <c r="B20" s="2" t="s">
        <v>53</v>
      </c>
      <c r="C20" s="7">
        <v>900</v>
      </c>
      <c r="D20" s="11"/>
      <c r="E20" s="12">
        <f t="shared" si="0"/>
        <v>0</v>
      </c>
    </row>
    <row r="21" spans="1:5" ht="22.5" customHeight="1">
      <c r="A21" s="7">
        <v>3</v>
      </c>
      <c r="B21" s="2" t="s">
        <v>52</v>
      </c>
      <c r="C21" s="7">
        <v>200</v>
      </c>
      <c r="D21" s="11"/>
      <c r="E21" s="12">
        <f t="shared" si="0"/>
        <v>0</v>
      </c>
    </row>
    <row r="22" spans="1:5" ht="22.5" customHeight="1">
      <c r="A22" s="7">
        <v>4</v>
      </c>
      <c r="B22" s="2" t="s">
        <v>51</v>
      </c>
      <c r="C22" s="7">
        <v>400</v>
      </c>
      <c r="D22" s="11"/>
      <c r="E22" s="12">
        <f t="shared" si="0"/>
        <v>0</v>
      </c>
    </row>
    <row r="23" spans="1:5" ht="22.5" customHeight="1">
      <c r="A23" s="7">
        <v>5</v>
      </c>
      <c r="B23" s="11" t="s">
        <v>77</v>
      </c>
      <c r="C23" s="7">
        <v>24000</v>
      </c>
      <c r="D23" s="11"/>
      <c r="E23" s="12">
        <f t="shared" si="0"/>
        <v>0</v>
      </c>
    </row>
    <row r="24" spans="1:5" ht="22.5" customHeight="1">
      <c r="A24" s="7">
        <v>6</v>
      </c>
      <c r="B24" s="2" t="s">
        <v>50</v>
      </c>
      <c r="C24" s="7">
        <v>40000</v>
      </c>
      <c r="D24" s="11"/>
      <c r="E24" s="12">
        <f t="shared" si="0"/>
        <v>0</v>
      </c>
    </row>
    <row r="25" spans="1:5" ht="22.5" customHeight="1">
      <c r="A25" s="7">
        <v>7</v>
      </c>
      <c r="B25" s="2" t="s">
        <v>49</v>
      </c>
      <c r="C25" s="7">
        <v>1</v>
      </c>
      <c r="D25" s="11"/>
      <c r="E25" s="12">
        <f t="shared" si="0"/>
        <v>0</v>
      </c>
    </row>
    <row r="26" spans="1:5" ht="22.5" customHeight="1">
      <c r="A26" s="7">
        <v>8</v>
      </c>
      <c r="B26" s="11" t="s">
        <v>78</v>
      </c>
      <c r="C26" s="7">
        <v>5</v>
      </c>
      <c r="D26" s="11"/>
      <c r="E26" s="12">
        <f t="shared" si="0"/>
        <v>0</v>
      </c>
    </row>
    <row r="27" spans="1:5" ht="22.5" customHeight="1">
      <c r="A27" s="7">
        <v>9</v>
      </c>
      <c r="B27" s="2" t="s">
        <v>48</v>
      </c>
      <c r="C27" s="7">
        <v>5</v>
      </c>
      <c r="D27" s="11"/>
      <c r="E27" s="12">
        <f t="shared" si="0"/>
        <v>0</v>
      </c>
    </row>
    <row r="28" spans="1:5" ht="22.5" customHeight="1">
      <c r="A28" s="7">
        <v>10</v>
      </c>
      <c r="B28" s="2" t="s">
        <v>47</v>
      </c>
      <c r="C28" s="7">
        <v>1</v>
      </c>
      <c r="D28" s="11"/>
      <c r="E28" s="12">
        <f t="shared" si="0"/>
        <v>0</v>
      </c>
    </row>
    <row r="29" spans="1:5" ht="22.5" customHeight="1">
      <c r="A29" s="7">
        <v>11</v>
      </c>
      <c r="B29" s="2" t="s">
        <v>46</v>
      </c>
      <c r="C29" s="7">
        <v>1</v>
      </c>
      <c r="D29" s="11"/>
      <c r="E29" s="12">
        <f t="shared" si="0"/>
        <v>0</v>
      </c>
    </row>
    <row r="30" spans="1:5" ht="22.5" customHeight="1">
      <c r="A30" s="7">
        <v>12</v>
      </c>
      <c r="B30" s="2" t="s">
        <v>45</v>
      </c>
      <c r="C30" s="7">
        <v>1</v>
      </c>
      <c r="D30" s="11"/>
      <c r="E30" s="12">
        <f t="shared" si="0"/>
        <v>0</v>
      </c>
    </row>
    <row r="31" spans="1:5" ht="22.5" customHeight="1">
      <c r="A31" s="7">
        <v>13</v>
      </c>
      <c r="B31" s="2" t="s">
        <v>44</v>
      </c>
      <c r="C31" s="7">
        <v>1</v>
      </c>
      <c r="D31" s="11"/>
      <c r="E31" s="12">
        <f t="shared" si="0"/>
        <v>0</v>
      </c>
    </row>
    <row r="32" spans="1:5" ht="22.5" customHeight="1">
      <c r="A32" s="7">
        <v>14</v>
      </c>
      <c r="B32" s="2" t="s">
        <v>43</v>
      </c>
      <c r="C32" s="7">
        <v>1</v>
      </c>
      <c r="D32" s="11"/>
      <c r="E32" s="12">
        <f t="shared" si="0"/>
        <v>0</v>
      </c>
    </row>
    <row r="33" spans="1:5" ht="22.5" customHeight="1">
      <c r="A33" s="7">
        <v>15</v>
      </c>
      <c r="B33" s="2" t="s">
        <v>42</v>
      </c>
      <c r="C33" s="7">
        <v>3450</v>
      </c>
      <c r="D33" s="11"/>
      <c r="E33" s="12">
        <f t="shared" si="0"/>
        <v>0</v>
      </c>
    </row>
    <row r="34" spans="1:5" ht="22.5" customHeight="1">
      <c r="A34" s="7">
        <v>16</v>
      </c>
      <c r="B34" s="2" t="s">
        <v>41</v>
      </c>
      <c r="C34" s="7">
        <v>24000</v>
      </c>
      <c r="D34" s="11"/>
      <c r="E34" s="12">
        <f t="shared" si="0"/>
        <v>0</v>
      </c>
    </row>
    <row r="35" spans="1:5" ht="22.5" customHeight="1">
      <c r="A35" s="7">
        <v>17</v>
      </c>
      <c r="B35" s="11" t="s">
        <v>80</v>
      </c>
      <c r="C35" s="7">
        <v>250</v>
      </c>
      <c r="D35" s="11"/>
      <c r="E35" s="12">
        <f t="shared" si="0"/>
        <v>0</v>
      </c>
    </row>
    <row r="36" spans="1:5" ht="28.5" customHeight="1">
      <c r="A36" s="7">
        <v>18</v>
      </c>
      <c r="B36" s="2" t="s">
        <v>40</v>
      </c>
      <c r="C36" s="8">
        <v>250</v>
      </c>
      <c r="D36" s="11"/>
      <c r="E36" s="12">
        <f t="shared" si="0"/>
        <v>0</v>
      </c>
    </row>
    <row r="37" spans="1:5" ht="28.5" customHeight="1">
      <c r="A37" s="40" t="s">
        <v>55</v>
      </c>
      <c r="B37" s="40"/>
      <c r="C37" s="40"/>
      <c r="D37" s="40"/>
      <c r="E37" s="9">
        <f>E19+E20+E21+E22+E23+E24+E25+E26+E27+E28+E29+E30+E31+E32+E33+E34+E35+E36</f>
        <v>0</v>
      </c>
    </row>
    <row r="38" spans="1:5">
      <c r="A38" s="1"/>
      <c r="B38" s="1"/>
      <c r="C38" s="1"/>
      <c r="D38" s="1"/>
    </row>
    <row r="39" spans="1:5">
      <c r="A39" s="1"/>
      <c r="B39" s="1"/>
      <c r="C39" s="1"/>
      <c r="D39" s="1"/>
    </row>
    <row r="40" spans="1:5" ht="27.95" customHeight="1">
      <c r="A40" s="41" t="s">
        <v>36</v>
      </c>
      <c r="B40" s="41"/>
      <c r="C40" s="41"/>
      <c r="D40" s="41"/>
      <c r="E40" s="41"/>
    </row>
    <row r="41" spans="1:5" ht="33.950000000000003" customHeight="1">
      <c r="A41" s="4" t="s">
        <v>13</v>
      </c>
      <c r="B41" s="4" t="s">
        <v>14</v>
      </c>
      <c r="C41" s="6" t="s">
        <v>39</v>
      </c>
      <c r="D41" s="5" t="s">
        <v>38</v>
      </c>
      <c r="E41" s="5" t="s">
        <v>37</v>
      </c>
    </row>
    <row r="42" spans="1:5" ht="30" customHeight="1">
      <c r="A42" s="7" t="s">
        <v>15</v>
      </c>
      <c r="B42" s="59" t="s">
        <v>81</v>
      </c>
      <c r="C42" s="7">
        <v>1</v>
      </c>
      <c r="D42" s="11"/>
      <c r="E42" s="12">
        <f>D42*C42</f>
        <v>0</v>
      </c>
    </row>
    <row r="43" spans="1:5" ht="21" customHeight="1">
      <c r="A43" s="7" t="s">
        <v>16</v>
      </c>
      <c r="B43" s="2" t="s">
        <v>57</v>
      </c>
      <c r="C43" s="13">
        <v>1</v>
      </c>
      <c r="D43" s="11"/>
      <c r="E43" s="12">
        <f>D43*C43</f>
        <v>0</v>
      </c>
    </row>
    <row r="44" spans="1:5" ht="30.75" customHeight="1">
      <c r="A44" s="7" t="s">
        <v>17</v>
      </c>
      <c r="B44" s="2" t="s">
        <v>58</v>
      </c>
      <c r="C44" s="13">
        <v>1</v>
      </c>
      <c r="D44" s="11"/>
      <c r="E44" s="12">
        <f>D44*C44</f>
        <v>0</v>
      </c>
    </row>
    <row r="45" spans="1:5" ht="30" customHeight="1">
      <c r="A45" s="7" t="s">
        <v>18</v>
      </c>
      <c r="B45" s="2" t="s">
        <v>59</v>
      </c>
      <c r="C45" s="13">
        <v>1</v>
      </c>
      <c r="D45" s="11"/>
      <c r="E45" s="12">
        <f>D45*C45</f>
        <v>0</v>
      </c>
    </row>
    <row r="46" spans="1:5" ht="23.25" customHeight="1">
      <c r="A46" s="7" t="s">
        <v>19</v>
      </c>
      <c r="B46" s="11" t="s">
        <v>79</v>
      </c>
      <c r="C46" s="13">
        <v>5</v>
      </c>
      <c r="D46" s="11"/>
      <c r="E46" s="12">
        <f>D46*C46</f>
        <v>0</v>
      </c>
    </row>
    <row r="47" spans="1:5" ht="33" customHeight="1">
      <c r="A47" s="42" t="s">
        <v>56</v>
      </c>
      <c r="B47" s="42"/>
      <c r="C47" s="42"/>
      <c r="D47" s="42"/>
      <c r="E47" s="10">
        <f>E46+E45+E44+E43+E42</f>
        <v>0</v>
      </c>
    </row>
    <row r="48" spans="1:5">
      <c r="A48" s="1"/>
      <c r="B48" s="1"/>
      <c r="C48" s="1"/>
      <c r="D48" s="1"/>
    </row>
    <row r="49" spans="1:5">
      <c r="A49" s="1"/>
      <c r="B49" s="1"/>
      <c r="C49" s="1"/>
      <c r="D49" s="1"/>
    </row>
    <row r="50" spans="1:5" ht="27.95" customHeight="1">
      <c r="A50" s="36" t="s">
        <v>60</v>
      </c>
      <c r="B50" s="37" t="s">
        <v>20</v>
      </c>
      <c r="C50" s="37" t="s">
        <v>20</v>
      </c>
      <c r="D50" s="38" t="s">
        <v>20</v>
      </c>
      <c r="E50" s="14"/>
    </row>
    <row r="51" spans="1:5" ht="33.950000000000003" customHeight="1">
      <c r="A51" s="4" t="s">
        <v>13</v>
      </c>
      <c r="B51" s="4" t="s">
        <v>14</v>
      </c>
      <c r="C51" s="6" t="s">
        <v>39</v>
      </c>
      <c r="D51" s="5" t="s">
        <v>38</v>
      </c>
      <c r="E51" s="5" t="s">
        <v>37</v>
      </c>
    </row>
    <row r="52" spans="1:5" ht="28.5" customHeight="1">
      <c r="A52" s="7" t="s">
        <v>15</v>
      </c>
      <c r="B52" s="2" t="s">
        <v>62</v>
      </c>
      <c r="C52" s="13">
        <v>1</v>
      </c>
      <c r="D52" s="11"/>
      <c r="E52" s="15">
        <f t="shared" ref="E52:E57" si="1">D52*C52</f>
        <v>0</v>
      </c>
    </row>
    <row r="53" spans="1:5" ht="30" customHeight="1">
      <c r="A53" s="7" t="s">
        <v>16</v>
      </c>
      <c r="B53" s="2" t="s">
        <v>63</v>
      </c>
      <c r="C53" s="13">
        <v>1</v>
      </c>
      <c r="D53" s="11"/>
      <c r="E53" s="15">
        <f t="shared" si="1"/>
        <v>0</v>
      </c>
    </row>
    <row r="54" spans="1:5" ht="24" customHeight="1">
      <c r="A54" s="7" t="s">
        <v>17</v>
      </c>
      <c r="B54" s="2" t="s">
        <v>64</v>
      </c>
      <c r="C54" s="13">
        <v>1</v>
      </c>
      <c r="D54" s="11"/>
      <c r="E54" s="15">
        <f t="shared" si="1"/>
        <v>0</v>
      </c>
    </row>
    <row r="55" spans="1:5" ht="27.75" customHeight="1">
      <c r="A55" s="7" t="s">
        <v>18</v>
      </c>
      <c r="B55" s="2" t="s">
        <v>65</v>
      </c>
      <c r="C55" s="13">
        <v>1</v>
      </c>
      <c r="D55" s="11"/>
      <c r="E55" s="15">
        <f t="shared" si="1"/>
        <v>0</v>
      </c>
    </row>
    <row r="56" spans="1:5" ht="24.75" customHeight="1">
      <c r="A56" s="7" t="s">
        <v>19</v>
      </c>
      <c r="B56" s="2" t="s">
        <v>66</v>
      </c>
      <c r="C56" s="13">
        <v>1</v>
      </c>
      <c r="D56" s="11"/>
      <c r="E56" s="15">
        <f t="shared" si="1"/>
        <v>0</v>
      </c>
    </row>
    <row r="57" spans="1:5" ht="24.75" customHeight="1">
      <c r="A57" s="7">
        <v>6</v>
      </c>
      <c r="B57" s="2" t="s">
        <v>67</v>
      </c>
      <c r="C57" s="13">
        <v>1</v>
      </c>
      <c r="D57" s="11"/>
      <c r="E57" s="15">
        <f t="shared" si="1"/>
        <v>0</v>
      </c>
    </row>
    <row r="58" spans="1:5" ht="32.25" customHeight="1">
      <c r="A58" s="43" t="s">
        <v>61</v>
      </c>
      <c r="B58" s="44"/>
      <c r="C58" s="44"/>
      <c r="D58" s="45"/>
      <c r="E58" s="16">
        <f>E57+E56+E54+E55+E53+E52</f>
        <v>0</v>
      </c>
    </row>
    <row r="59" spans="1:5">
      <c r="A59" s="1"/>
      <c r="B59" s="1"/>
      <c r="C59" s="1"/>
      <c r="D59" s="1"/>
    </row>
    <row r="60" spans="1:5">
      <c r="A60" s="1"/>
      <c r="B60" s="1"/>
      <c r="C60" s="1"/>
      <c r="D60" s="1"/>
    </row>
    <row r="61" spans="1:5" ht="27.95" customHeight="1">
      <c r="A61" s="39" t="s">
        <v>68</v>
      </c>
      <c r="B61" s="39" t="s">
        <v>21</v>
      </c>
      <c r="C61" s="39" t="s">
        <v>21</v>
      </c>
      <c r="D61" s="39" t="s">
        <v>21</v>
      </c>
      <c r="E61" s="17"/>
    </row>
    <row r="62" spans="1:5" ht="33.950000000000003" customHeight="1">
      <c r="A62" s="4" t="s">
        <v>13</v>
      </c>
      <c r="B62" s="4" t="s">
        <v>14</v>
      </c>
      <c r="C62" s="6" t="s">
        <v>39</v>
      </c>
      <c r="D62" s="5" t="s">
        <v>38</v>
      </c>
      <c r="E62" s="5" t="s">
        <v>37</v>
      </c>
    </row>
    <row r="63" spans="1:5" ht="27" customHeight="1">
      <c r="A63" s="2" t="s">
        <v>15</v>
      </c>
      <c r="B63" s="2" t="s">
        <v>70</v>
      </c>
      <c r="C63" s="13">
        <v>1</v>
      </c>
      <c r="D63" s="11"/>
      <c r="E63" s="15">
        <f>D63*C63</f>
        <v>0</v>
      </c>
    </row>
    <row r="64" spans="1:5" ht="26.25" customHeight="1">
      <c r="A64" s="2" t="s">
        <v>16</v>
      </c>
      <c r="B64" s="2" t="s">
        <v>71</v>
      </c>
      <c r="C64" s="13">
        <v>1</v>
      </c>
      <c r="D64" s="11"/>
      <c r="E64" s="15">
        <f>D64*C64</f>
        <v>0</v>
      </c>
    </row>
    <row r="65" spans="1:5" ht="24.75" customHeight="1">
      <c r="A65" s="2" t="s">
        <v>17</v>
      </c>
      <c r="B65" s="2" t="s">
        <v>72</v>
      </c>
      <c r="C65" s="13">
        <v>1</v>
      </c>
      <c r="D65" s="11"/>
      <c r="E65" s="15">
        <f>D65*C65</f>
        <v>0</v>
      </c>
    </row>
    <row r="66" spans="1:5" ht="29.25" customHeight="1">
      <c r="A66" s="2" t="s">
        <v>18</v>
      </c>
      <c r="B66" s="2" t="s">
        <v>45</v>
      </c>
      <c r="C66" s="13">
        <v>1</v>
      </c>
      <c r="D66" s="11"/>
      <c r="E66" s="15">
        <f>D66*C66</f>
        <v>0</v>
      </c>
    </row>
    <row r="67" spans="1:5" ht="20.25" customHeight="1">
      <c r="A67" s="2" t="s">
        <v>19</v>
      </c>
      <c r="B67" s="2" t="s">
        <v>73</v>
      </c>
      <c r="C67" s="13">
        <v>1</v>
      </c>
      <c r="D67" s="11"/>
      <c r="E67" s="15">
        <f>D67*C67</f>
        <v>0</v>
      </c>
    </row>
    <row r="68" spans="1:5" ht="27" customHeight="1">
      <c r="A68" s="46" t="s">
        <v>69</v>
      </c>
      <c r="B68" s="47"/>
      <c r="C68" s="47"/>
      <c r="D68" s="48"/>
      <c r="E68" s="18">
        <f>E67+E66+E65+E64+E63</f>
        <v>0</v>
      </c>
    </row>
    <row r="69" spans="1:5" ht="41.25" customHeight="1">
      <c r="A69" s="1"/>
      <c r="B69" s="1"/>
      <c r="C69" s="1"/>
      <c r="D69" s="1"/>
    </row>
    <row r="70" spans="1:5" ht="27.95" customHeight="1">
      <c r="A70" s="49" t="s">
        <v>76</v>
      </c>
      <c r="B70" s="50"/>
      <c r="C70" s="50"/>
      <c r="D70" s="50"/>
      <c r="E70" s="51"/>
    </row>
    <row r="71" spans="1:5" ht="33.950000000000003" customHeight="1">
      <c r="A71" s="4" t="s">
        <v>13</v>
      </c>
      <c r="B71" s="4" t="s">
        <v>14</v>
      </c>
      <c r="C71" s="6" t="s">
        <v>39</v>
      </c>
      <c r="D71" s="5" t="s">
        <v>38</v>
      </c>
      <c r="E71" s="5" t="s">
        <v>37</v>
      </c>
    </row>
    <row r="72" spans="1:5" ht="30.75" customHeight="1">
      <c r="A72" s="2" t="s">
        <v>15</v>
      </c>
      <c r="B72" s="2" t="s">
        <v>22</v>
      </c>
      <c r="C72" s="8">
        <v>1</v>
      </c>
      <c r="D72" s="11"/>
      <c r="E72" s="20">
        <f>D72*C72</f>
        <v>0</v>
      </c>
    </row>
    <row r="73" spans="1:5">
      <c r="A73" s="1"/>
      <c r="B73" s="1"/>
      <c r="C73" s="1"/>
      <c r="D73" s="1"/>
    </row>
    <row r="74" spans="1:5">
      <c r="A74" s="1"/>
      <c r="B74" s="1"/>
      <c r="C74" s="1"/>
      <c r="D74" s="1"/>
    </row>
    <row r="75" spans="1:5">
      <c r="A75" s="1"/>
      <c r="B75" s="1"/>
      <c r="C75" s="1"/>
      <c r="D75" s="1"/>
    </row>
    <row r="76" spans="1:5">
      <c r="A76" s="1"/>
      <c r="B76" s="1"/>
      <c r="C76" s="1"/>
      <c r="D76" s="1"/>
    </row>
    <row r="77" spans="1:5" ht="27.95" customHeight="1">
      <c r="A77" s="32" t="s">
        <v>23</v>
      </c>
      <c r="B77" s="33"/>
      <c r="C77" s="33"/>
      <c r="D77" s="33"/>
      <c r="E77" s="34"/>
    </row>
    <row r="78" spans="1:5" ht="30" customHeight="1">
      <c r="A78" s="52" t="s">
        <v>24</v>
      </c>
      <c r="B78" s="52" t="s">
        <v>24</v>
      </c>
      <c r="C78" s="53">
        <f>E72+E68+E58+E47+E37</f>
        <v>0</v>
      </c>
      <c r="D78" s="53"/>
      <c r="E78" s="53"/>
    </row>
    <row r="79" spans="1:5" ht="30" customHeight="1">
      <c r="A79" s="25" t="s">
        <v>25</v>
      </c>
      <c r="B79" s="25" t="s">
        <v>25</v>
      </c>
      <c r="C79" s="54"/>
      <c r="D79" s="54"/>
      <c r="E79" s="54"/>
    </row>
    <row r="80" spans="1:5" ht="30" customHeight="1">
      <c r="A80" s="52" t="s">
        <v>26</v>
      </c>
      <c r="B80" s="52" t="s">
        <v>26</v>
      </c>
      <c r="C80" s="55">
        <f>C79+C78</f>
        <v>0</v>
      </c>
      <c r="D80" s="55"/>
      <c r="E80" s="55"/>
    </row>
    <row r="81" spans="1:5">
      <c r="A81" s="1"/>
      <c r="B81" s="1"/>
      <c r="C81" s="1"/>
      <c r="D81" s="1"/>
    </row>
    <row r="82" spans="1:5">
      <c r="A82" s="1"/>
      <c r="B82" s="1"/>
      <c r="C82" s="1"/>
      <c r="D82" s="1"/>
    </row>
    <row r="83" spans="1:5" ht="27.95" customHeight="1">
      <c r="A83" s="56" t="s">
        <v>27</v>
      </c>
      <c r="B83" s="56" t="s">
        <v>27</v>
      </c>
      <c r="C83" s="56" t="s">
        <v>27</v>
      </c>
      <c r="D83" s="56" t="s">
        <v>27</v>
      </c>
    </row>
    <row r="84" spans="1:5" ht="62.25" customHeight="1">
      <c r="A84" s="58" t="s">
        <v>33</v>
      </c>
      <c r="B84" s="58"/>
      <c r="C84" s="58"/>
      <c r="D84" s="58"/>
      <c r="E84" s="58"/>
    </row>
    <row r="85" spans="1:5" ht="28.5" customHeight="1">
      <c r="A85" s="19"/>
      <c r="B85" s="19"/>
      <c r="C85" s="19"/>
      <c r="D85" s="19"/>
      <c r="E85" s="19"/>
    </row>
    <row r="86" spans="1:5" ht="30" customHeight="1">
      <c r="A86" s="25" t="s">
        <v>28</v>
      </c>
      <c r="B86" s="25" t="s">
        <v>28</v>
      </c>
      <c r="C86" s="57"/>
      <c r="D86" s="57"/>
      <c r="E86" s="57"/>
    </row>
    <row r="87" spans="1:5" ht="148.5" customHeight="1">
      <c r="A87" s="25" t="s">
        <v>29</v>
      </c>
      <c r="B87" s="25" t="s">
        <v>29</v>
      </c>
      <c r="C87" s="57"/>
      <c r="D87" s="57"/>
      <c r="E87" s="57"/>
    </row>
    <row r="88" spans="1:5" ht="30" customHeight="1">
      <c r="A88" s="25" t="s">
        <v>30</v>
      </c>
      <c r="B88" s="25" t="s">
        <v>30</v>
      </c>
      <c r="C88" s="57"/>
      <c r="D88" s="57"/>
      <c r="E88" s="57"/>
    </row>
    <row r="89" spans="1:5">
      <c r="A89" s="1"/>
      <c r="B89" s="1"/>
      <c r="C89" s="1"/>
      <c r="D89" s="1"/>
    </row>
    <row r="90" spans="1:5">
      <c r="A90" s="1"/>
      <c r="B90" s="1"/>
      <c r="C90" s="1"/>
      <c r="D90" s="1"/>
    </row>
    <row r="91" spans="1:5">
      <c r="A91" s="1"/>
      <c r="B91" s="1"/>
      <c r="C91" s="1"/>
      <c r="D91" s="1"/>
    </row>
    <row r="92" spans="1:5">
      <c r="A92" s="1"/>
      <c r="B92" s="1"/>
      <c r="C92" s="1"/>
      <c r="D92" s="1"/>
    </row>
    <row r="93" spans="1:5">
      <c r="A93" s="1"/>
      <c r="B93" s="1"/>
      <c r="C93" s="1"/>
      <c r="D93" s="1"/>
    </row>
    <row r="94" spans="1:5">
      <c r="A94" s="1"/>
      <c r="B94" s="1"/>
      <c r="C94" s="1"/>
      <c r="D94" s="1"/>
    </row>
    <row r="95" spans="1:5">
      <c r="A95" s="1"/>
      <c r="B95" s="1"/>
      <c r="C95" s="1"/>
      <c r="D95" s="1"/>
    </row>
    <row r="96" spans="1:5">
      <c r="A96" s="1"/>
      <c r="B96" s="1"/>
      <c r="C96" s="1"/>
      <c r="D96" s="1"/>
    </row>
    <row r="97" spans="1:4">
      <c r="A97" s="1"/>
      <c r="B97" s="1"/>
      <c r="C97" s="1"/>
      <c r="D97" s="1"/>
    </row>
    <row r="98" spans="1:4">
      <c r="A98" s="1"/>
      <c r="B98" s="1"/>
      <c r="C98" s="1"/>
      <c r="D98" s="1"/>
    </row>
    <row r="99" spans="1:4">
      <c r="A99" s="1"/>
      <c r="B99" s="1"/>
      <c r="C99" s="1"/>
      <c r="D99" s="1"/>
    </row>
    <row r="100" spans="1:4">
      <c r="A100" s="1"/>
      <c r="B100" s="1"/>
      <c r="C100" s="1"/>
      <c r="D100" s="1"/>
    </row>
    <row r="101" spans="1:4">
      <c r="A101" s="1"/>
      <c r="B101" s="1"/>
      <c r="C101" s="1"/>
      <c r="D101" s="1"/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</sheetData>
  <mergeCells count="41">
    <mergeCell ref="A83:D83"/>
    <mergeCell ref="A87:B87"/>
    <mergeCell ref="A88:B88"/>
    <mergeCell ref="A86:B86"/>
    <mergeCell ref="C87:E87"/>
    <mergeCell ref="C86:E86"/>
    <mergeCell ref="C88:E88"/>
    <mergeCell ref="A84:E84"/>
    <mergeCell ref="A78:B78"/>
    <mergeCell ref="A79:B79"/>
    <mergeCell ref="A80:B80"/>
    <mergeCell ref="C78:E78"/>
    <mergeCell ref="C79:E79"/>
    <mergeCell ref="C80:E80"/>
    <mergeCell ref="A77:E77"/>
    <mergeCell ref="A15:D15"/>
    <mergeCell ref="A17:D17"/>
    <mergeCell ref="A50:D50"/>
    <mergeCell ref="A61:D61"/>
    <mergeCell ref="A37:D37"/>
    <mergeCell ref="A40:E40"/>
    <mergeCell ref="A47:D47"/>
    <mergeCell ref="A58:D58"/>
    <mergeCell ref="A68:D68"/>
    <mergeCell ref="A70:E70"/>
    <mergeCell ref="A10:B10"/>
    <mergeCell ref="A11:B11"/>
    <mergeCell ref="A12:B12"/>
    <mergeCell ref="C10:E10"/>
    <mergeCell ref="C11:E11"/>
    <mergeCell ref="C12:E12"/>
    <mergeCell ref="A8:B8"/>
    <mergeCell ref="A9:B9"/>
    <mergeCell ref="C8:E8"/>
    <mergeCell ref="C9:E9"/>
    <mergeCell ref="C7:E7"/>
    <mergeCell ref="A2:D2"/>
    <mergeCell ref="A3:D3"/>
    <mergeCell ref="A4:D4"/>
    <mergeCell ref="A6:D6"/>
    <mergeCell ref="A7:B7"/>
  </mergeCells>
  <phoneticPr fontId="6" type="noConversion"/>
  <dataValidations count="1">
    <dataValidation type="list" sqref="D36 D72 D55:D57 D64:D66 D43:D46 D52:D53" xr:uid="{00000000-0002-0000-0000-000000000000}">
      <formula1>"Áno,Nie"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Závlaha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Haco</dc:creator>
  <cp:lastModifiedBy>JaMi</cp:lastModifiedBy>
  <dcterms:created xsi:type="dcterms:W3CDTF">2026-10-15T09:48:01Z</dcterms:created>
  <dcterms:modified xsi:type="dcterms:W3CDTF">2026-10-21T07:36:48Z</dcterms:modified>
</cp:coreProperties>
</file>