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zabeovai\Desktop\"/>
    </mc:Choice>
  </mc:AlternateContent>
  <bookViews>
    <workbookView xWindow="0" yWindow="0" windowWidth="28800" windowHeight="12135" activeTab="1"/>
  </bookViews>
  <sheets>
    <sheet name="rekapitulace" sheetId="1" r:id="rId1"/>
    <sheet name="položkový list" sheetId="2" r:id="rId2"/>
  </sheets>
  <calcPr calcId="152511"/>
</workbook>
</file>

<file path=xl/calcChain.xml><?xml version="1.0" encoding="utf-8"?>
<calcChain xmlns="http://schemas.openxmlformats.org/spreadsheetml/2006/main">
  <c r="D10" i="1" l="1"/>
  <c r="D13" i="1" l="1"/>
  <c r="D9" i="1" l="1"/>
  <c r="D12" i="1"/>
  <c r="D16" i="1" s="1"/>
  <c r="D11" i="1"/>
  <c r="D20" i="1" l="1"/>
  <c r="D18" i="1"/>
  <c r="D22" i="1" l="1"/>
</calcChain>
</file>

<file path=xl/sharedStrings.xml><?xml version="1.0" encoding="utf-8"?>
<sst xmlns="http://schemas.openxmlformats.org/spreadsheetml/2006/main" count="183" uniqueCount="83">
  <si>
    <t>NAZEV</t>
  </si>
  <si>
    <t>CENA</t>
  </si>
  <si>
    <t>UPRAVENÉ ROZPOČTOVÉ NÁKLADY</t>
  </si>
  <si>
    <t>TYP</t>
  </si>
  <si>
    <t>CELKCENA</t>
  </si>
  <si>
    <t>P</t>
  </si>
  <si>
    <t>ks</t>
  </si>
  <si>
    <t>zás.polozap./zapuštěné 10/16A 250V 2P+Z průb.mont.</t>
  </si>
  <si>
    <t>sériový přep.stříd. - řazení 5 zápust.vč.zap.</t>
  </si>
  <si>
    <t>spín.zápust.vč.zap.1-pólový - řazení 1</t>
  </si>
  <si>
    <t>CYKY-CYKYm 3Cx1.5 mm2 750V (PU)</t>
  </si>
  <si>
    <t>m</t>
  </si>
  <si>
    <t>CYKY-CYKYm 3Ax1.5 mm2 750V (PU)</t>
  </si>
  <si>
    <t>CYKY-CYKYm 3Cx2.5 mm2 750V (PU)</t>
  </si>
  <si>
    <t>CYKY-CYKYm 5Cx2.5 mm2 750V (PU)</t>
  </si>
  <si>
    <t>krab.přístrojová (1901; KP 68; KZ 3) bez zapojení</t>
  </si>
  <si>
    <t>krab.odboč.s víčkem.svor.(1903;KR 68) kruh.vč.zap.</t>
  </si>
  <si>
    <t>ukonč.vod.v rozv.vč.zap.a konc.do 2.5mm2</t>
  </si>
  <si>
    <t>ukonč.kab. do 4x10 mm2</t>
  </si>
  <si>
    <t>ukonč.kab. do 5x4 mm2</t>
  </si>
  <si>
    <t>přezkoušení stoupacích hlav.vedení s označením</t>
  </si>
  <si>
    <t>sfázování žil kab.s prozvon.a označením vod.vedení</t>
  </si>
  <si>
    <t>přezk.svět.nebo zásuv.okruhu+značení vod.+přep.nul</t>
  </si>
  <si>
    <t>oživení rozvaděče</t>
  </si>
  <si>
    <t>kompletace, zprovoznění, přezkoušení</t>
  </si>
  <si>
    <t>M</t>
  </si>
  <si>
    <t>CYKY 3O1,5 (3Ax1,5)</t>
  </si>
  <si>
    <t>CYKY 3J2,5 (3Cx2,5)</t>
  </si>
  <si>
    <t>CYKY 3J1,5 (3Cx1,5)</t>
  </si>
  <si>
    <t>H</t>
  </si>
  <si>
    <t>Pomocné práce ceníkem nespecifikované</t>
  </si>
  <si>
    <t>hod.</t>
  </si>
  <si>
    <t>Revize elektro</t>
  </si>
  <si>
    <t>POLOŽKY HODINÉ SAZBY</t>
  </si>
  <si>
    <t>sada</t>
  </si>
  <si>
    <t>Elektromontáže (MONTÁŽ)</t>
  </si>
  <si>
    <t>Elektroinstalační materiál</t>
  </si>
  <si>
    <t>Dodávka svítidel</t>
  </si>
  <si>
    <t>GZS 2,5% z montážního ceníku</t>
  </si>
  <si>
    <t>Podíl přidružených výkonů 4,8% z montážního ceníku</t>
  </si>
  <si>
    <t>CELKOVÁ CENA</t>
  </si>
  <si>
    <t>Podružný instalační materiál, prořez 5% materiálů</t>
  </si>
  <si>
    <t>JEDN.</t>
  </si>
  <si>
    <t>MNOZST.</t>
  </si>
  <si>
    <t>POLOŽKY SVÍTIDEL 1NP</t>
  </si>
  <si>
    <t>zás. 400V/16A nástěnná IP44</t>
  </si>
  <si>
    <t>ukonč.vod.v rozv.vč.zap.a konc.do 10mm2</t>
  </si>
  <si>
    <t>CELKEM ZA POLOŽKY PRÁCE</t>
  </si>
  <si>
    <t xml:space="preserve">POLOŽKY MATERIÁLU </t>
  </si>
  <si>
    <t xml:space="preserve">POLOŽKY PRÁCE </t>
  </si>
  <si>
    <t>CYKY 5C6 (5Cx6)</t>
  </si>
  <si>
    <t>CYKY-CYKYm 5Cx6 mm2 750V (PU)</t>
  </si>
  <si>
    <t>CELKEM ZA POLOŽKY MATERIÁLU</t>
  </si>
  <si>
    <t>CELKEM ZA POLOŽKY SVÍTIDEL</t>
  </si>
  <si>
    <t>Koordinační práce</t>
  </si>
  <si>
    <t>Krabice KO 68 pod omítku vč. svorek</t>
  </si>
  <si>
    <t xml:space="preserve">CELKEM ZA POLOŽKY HZS </t>
  </si>
  <si>
    <t>vysek.rýh cihla do hl.50mm š.do 70mm</t>
  </si>
  <si>
    <t>vysek.zdi cihl.kapsy-krab.&lt;100x100x50mm</t>
  </si>
  <si>
    <t>vybour.otv.cihl.malt.váp. do R=60mm tl.do 600mm</t>
  </si>
  <si>
    <t>Vnitrostaveništní doprava suti do 10m</t>
  </si>
  <si>
    <t>POLOŽKY STAVEBNÍCH PRACÍ</t>
  </si>
  <si>
    <t>CELKEM ZA POLOŽKY STAVEBNÍCH PRACÍ</t>
  </si>
  <si>
    <t>CYKY 5C2,5 (5Cx2,5)</t>
  </si>
  <si>
    <t>Stavební práce</t>
  </si>
  <si>
    <t>Hodinová sazba</t>
  </si>
  <si>
    <t>vysek.zdi cihl.kapsy &lt; 0,25 m2</t>
  </si>
  <si>
    <t>Zásuvka 230V jednoduchá DECENTO</t>
  </si>
  <si>
    <t>Svítidlo žárovkové porcelánové vč. opálového krytu</t>
  </si>
  <si>
    <t>Svítidlo žárovkové kovový kryt</t>
  </si>
  <si>
    <t>spínač soumrakový</t>
  </si>
  <si>
    <t>Rozvaděč R1</t>
  </si>
  <si>
    <t>rozvaděč zásuvkový (2x Z230V, 1x Z400V/16A)</t>
  </si>
  <si>
    <t>trubka kopoflex 50</t>
  </si>
  <si>
    <t>Krabice KP přístrojová spojovací</t>
  </si>
  <si>
    <t>svítidlo žárovkové nástěnné obecně</t>
  </si>
  <si>
    <t>Altán Tyršovy sady Šternberk</t>
  </si>
  <si>
    <t>Rozvaděč elektroměrový ER 112 vč. pilíře</t>
  </si>
  <si>
    <t xml:space="preserve">montáž a zapojení rozvaděčů </t>
  </si>
  <si>
    <t>montáž a zapojení rozvaděče ER 112</t>
  </si>
  <si>
    <t>CYKY-CYKYm 4Bx10 mm2 750V (PU)</t>
  </si>
  <si>
    <t>spínač č.5 DECENTO</t>
  </si>
  <si>
    <t>spínač č.1 DECENTO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</si>
</sst>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 applyProtection="1">
      <alignment vertical="center"/>
      <protection locked="0"/>
    </xf>
    <xf numFmtId="3" fontId="2" fillId="0" borderId="0" xfId="0" applyNumberFormat="1" applyFont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49" fontId="2" fillId="0" borderId="1" xfId="0" applyNumberFormat="1" applyFont="1" applyBorder="1" applyAlignment="1" applyProtection="1">
      <alignment vertical="center"/>
      <protection locked="0"/>
    </xf>
    <xf numFmtId="4" fontId="2" fillId="0" borderId="12" xfId="0" applyNumberFormat="1" applyFont="1" applyBorder="1" applyAlignment="1" applyProtection="1">
      <alignment vertical="center"/>
      <protection locked="0"/>
    </xf>
    <xf numFmtId="49" fontId="2" fillId="0" borderId="20" xfId="0" applyNumberFormat="1" applyFont="1" applyBorder="1" applyAlignment="1" applyProtection="1">
      <alignment vertical="center"/>
      <protection locked="0"/>
    </xf>
    <xf numFmtId="3" fontId="2" fillId="0" borderId="11" xfId="0" applyNumberFormat="1" applyFont="1" applyBorder="1" applyAlignment="1" applyProtection="1">
      <alignment vertical="center"/>
      <protection locked="0"/>
    </xf>
    <xf numFmtId="49" fontId="4" fillId="0" borderId="8" xfId="0" applyNumberFormat="1" applyFont="1" applyBorder="1" applyAlignment="1" applyProtection="1">
      <alignment vertical="center"/>
      <protection locked="0"/>
    </xf>
    <xf numFmtId="49" fontId="4" fillId="0" borderId="9" xfId="0" applyNumberFormat="1" applyFont="1" applyBorder="1" applyAlignment="1" applyProtection="1">
      <alignment vertical="center"/>
      <protection locked="0"/>
    </xf>
    <xf numFmtId="4" fontId="4" fillId="0" borderId="9" xfId="0" applyNumberFormat="1" applyFont="1" applyBorder="1" applyAlignment="1" applyProtection="1">
      <alignment vertical="center"/>
      <protection locked="0"/>
    </xf>
    <xf numFmtId="4" fontId="4" fillId="0" borderId="10" xfId="0" applyNumberFormat="1" applyFont="1" applyBorder="1" applyAlignment="1" applyProtection="1">
      <alignment vertical="center"/>
      <protection locked="0"/>
    </xf>
    <xf numFmtId="49" fontId="4" fillId="0" borderId="11" xfId="0" applyNumberFormat="1" applyFont="1" applyBorder="1" applyAlignment="1" applyProtection="1">
      <alignment vertical="center"/>
      <protection locked="0"/>
    </xf>
    <xf numFmtId="49" fontId="4" fillId="0" borderId="1" xfId="0" applyNumberFormat="1" applyFont="1" applyBorder="1" applyAlignment="1" applyProtection="1">
      <alignment vertical="center"/>
      <protection locked="0"/>
    </xf>
    <xf numFmtId="4" fontId="4" fillId="0" borderId="1" xfId="0" applyNumberFormat="1" applyFont="1" applyBorder="1" applyAlignment="1" applyProtection="1">
      <alignment vertical="center"/>
      <protection locked="0"/>
    </xf>
    <xf numFmtId="4" fontId="4" fillId="0" borderId="12" xfId="0" applyNumberFormat="1" applyFont="1" applyBorder="1" applyAlignment="1" applyProtection="1">
      <alignment vertical="center"/>
      <protection locked="0"/>
    </xf>
    <xf numFmtId="49" fontId="4" fillId="0" borderId="13" xfId="0" applyNumberFormat="1" applyFont="1" applyBorder="1" applyAlignment="1" applyProtection="1">
      <alignment vertical="center"/>
      <protection locked="0"/>
    </xf>
    <xf numFmtId="49" fontId="4" fillId="0" borderId="14" xfId="0" applyNumberFormat="1" applyFont="1" applyBorder="1" applyAlignment="1" applyProtection="1">
      <alignment vertical="center"/>
      <protection locked="0"/>
    </xf>
    <xf numFmtId="4" fontId="4" fillId="0" borderId="14" xfId="0" applyNumberFormat="1" applyFont="1" applyBorder="1" applyAlignment="1" applyProtection="1">
      <alignment vertical="center"/>
      <protection locked="0"/>
    </xf>
    <xf numFmtId="4" fontId="4" fillId="0" borderId="15" xfId="0" applyNumberFormat="1" applyFont="1" applyBorder="1" applyAlignment="1" applyProtection="1">
      <alignment vertical="center"/>
      <protection locked="0"/>
    </xf>
    <xf numFmtId="49" fontId="4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4" fontId="5" fillId="0" borderId="2" xfId="0" applyNumberFormat="1" applyFont="1" applyBorder="1" applyAlignment="1" applyProtection="1">
      <alignment vertical="center"/>
      <protection locked="0"/>
    </xf>
    <xf numFmtId="4" fontId="4" fillId="0" borderId="16" xfId="0" applyNumberFormat="1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2" borderId="17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center" vertical="center"/>
    </xf>
    <xf numFmtId="0" fontId="5" fillId="2" borderId="19" xfId="0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9" fontId="2" fillId="0" borderId="14" xfId="0" applyNumberFormat="1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center" vertical="center"/>
      <protection locked="0"/>
    </xf>
    <xf numFmtId="4" fontId="4" fillId="0" borderId="0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1" fillId="2" borderId="29" xfId="0" applyFont="1" applyFill="1" applyBorder="1" applyAlignment="1" applyProtection="1">
      <alignment horizontal="center" vertical="center"/>
    </xf>
    <xf numFmtId="4" fontId="1" fillId="0" borderId="30" xfId="0" applyNumberFormat="1" applyFont="1" applyBorder="1" applyAlignment="1" applyProtection="1">
      <alignment vertical="center"/>
      <protection locked="0"/>
    </xf>
    <xf numFmtId="3" fontId="2" fillId="0" borderId="8" xfId="0" applyNumberFormat="1" applyFont="1" applyBorder="1" applyAlignment="1" applyProtection="1">
      <alignment vertical="center"/>
      <protection locked="0"/>
    </xf>
    <xf numFmtId="49" fontId="2" fillId="0" borderId="9" xfId="0" applyNumberFormat="1" applyFont="1" applyBorder="1" applyAlignment="1" applyProtection="1">
      <alignment vertical="center"/>
      <protection locked="0"/>
    </xf>
    <xf numFmtId="4" fontId="2" fillId="0" borderId="10" xfId="0" applyNumberFormat="1" applyFont="1" applyBorder="1" applyAlignment="1" applyProtection="1">
      <alignment vertical="center"/>
      <protection locked="0"/>
    </xf>
    <xf numFmtId="3" fontId="2" fillId="0" borderId="13" xfId="0" applyNumberFormat="1" applyFont="1" applyBorder="1" applyAlignment="1" applyProtection="1">
      <alignment vertical="center"/>
      <protection locked="0"/>
    </xf>
    <xf numFmtId="4" fontId="2" fillId="0" borderId="15" xfId="0" applyNumberFormat="1" applyFont="1" applyBorder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vertical="center"/>
      <protection locked="0"/>
    </xf>
    <xf numFmtId="4" fontId="4" fillId="0" borderId="31" xfId="0" applyNumberFormat="1" applyFont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49" fontId="1" fillId="0" borderId="6" xfId="0" applyNumberFormat="1" applyFont="1" applyBorder="1" applyAlignment="1" applyProtection="1">
      <alignment horizontal="center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49" fontId="1" fillId="0" borderId="1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2" xfId="0" applyNumberFormat="1" applyFont="1" applyBorder="1" applyAlignment="1" applyProtection="1">
      <alignment horizontal="center" vertical="center"/>
      <protection locked="0"/>
    </xf>
    <xf numFmtId="4" fontId="1" fillId="0" borderId="23" xfId="0" applyNumberFormat="1" applyFont="1" applyBorder="1" applyAlignment="1" applyProtection="1">
      <alignment horizontal="center" vertical="center"/>
      <protection locked="0"/>
    </xf>
    <xf numFmtId="4" fontId="1" fillId="0" borderId="24" xfId="0" applyNumberFormat="1" applyFont="1" applyBorder="1" applyAlignment="1" applyProtection="1">
      <alignment horizontal="center" vertical="center"/>
      <protection locked="0"/>
    </xf>
    <xf numFmtId="4" fontId="1" fillId="0" borderId="25" xfId="0" applyNumberFormat="1" applyFont="1" applyBorder="1" applyAlignment="1" applyProtection="1">
      <alignment horizontal="center" vertical="center"/>
      <protection locked="0"/>
    </xf>
    <xf numFmtId="49" fontId="1" fillId="0" borderId="21" xfId="0" applyNumberFormat="1" applyFont="1" applyBorder="1" applyAlignment="1" applyProtection="1">
      <alignment horizontal="center" vertical="center"/>
      <protection locked="0"/>
    </xf>
    <xf numFmtId="49" fontId="1" fillId="0" borderId="22" xfId="0" applyNumberFormat="1" applyFont="1" applyBorder="1" applyAlignment="1" applyProtection="1">
      <alignment horizontal="center" vertical="center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23" xfId="0" applyNumberFormat="1" applyFont="1" applyBorder="1" applyAlignment="1" applyProtection="1">
      <alignment horizontal="center" vertical="center"/>
      <protection locked="0"/>
    </xf>
    <xf numFmtId="49" fontId="1" fillId="0" borderId="24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49" fontId="1" fillId="0" borderId="26" xfId="0" applyNumberFormat="1" applyFont="1" applyBorder="1" applyAlignment="1" applyProtection="1">
      <alignment horizontal="center" vertical="center"/>
      <protection locked="0"/>
    </xf>
    <xf numFmtId="49" fontId="1" fillId="0" borderId="27" xfId="0" applyNumberFormat="1" applyFont="1" applyBorder="1" applyAlignment="1" applyProtection="1">
      <alignment horizontal="center" vertical="center"/>
      <protection locked="0"/>
    </xf>
    <xf numFmtId="49" fontId="1" fillId="0" borderId="28" xfId="0" applyNumberFormat="1" applyFont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6"/>
  <sheetViews>
    <sheetView workbookViewId="0">
      <pane ySplit="1" topLeftCell="A2" activePane="bottomLeft" state="frozenSplit"/>
      <selection pane="bottomLeft" activeCell="D25" sqref="D25"/>
    </sheetView>
  </sheetViews>
  <sheetFormatPr defaultRowHeight="15" x14ac:dyDescent="0.25"/>
  <cols>
    <col min="1" max="1" width="2.42578125" style="1" customWidth="1"/>
    <col min="2" max="2" width="5" style="1" customWidth="1"/>
    <col min="3" max="3" width="52.85546875" style="1" customWidth="1"/>
    <col min="4" max="4" width="17.140625" style="1" customWidth="1"/>
    <col min="5" max="5" width="6" style="1" customWidth="1"/>
    <col min="6" max="16384" width="9.140625" style="1"/>
  </cols>
  <sheetData>
    <row r="1" spans="2:7" x14ac:dyDescent="0.25">
      <c r="B1" s="2"/>
      <c r="C1" s="3"/>
      <c r="D1" s="5"/>
    </row>
    <row r="2" spans="2:7" x14ac:dyDescent="0.25">
      <c r="B2" s="2"/>
      <c r="C2" s="3"/>
      <c r="D2" s="5"/>
    </row>
    <row r="3" spans="2:7" ht="15" customHeight="1" x14ac:dyDescent="0.25">
      <c r="B3" s="50" t="s">
        <v>76</v>
      </c>
      <c r="C3" s="50"/>
      <c r="D3" s="50"/>
      <c r="E3" s="44"/>
      <c r="F3" s="44"/>
      <c r="G3" s="44"/>
    </row>
    <row r="4" spans="2:7" ht="15.75" thickBot="1" x14ac:dyDescent="0.3">
      <c r="B4" s="2"/>
      <c r="C4" s="3"/>
      <c r="D4" s="5"/>
    </row>
    <row r="5" spans="2:7" ht="15.75" thickBot="1" x14ac:dyDescent="0.3">
      <c r="B5" s="46" t="s">
        <v>0</v>
      </c>
      <c r="C5" s="47"/>
      <c r="D5" s="37" t="s">
        <v>1</v>
      </c>
    </row>
    <row r="6" spans="2:7" ht="6.75" customHeight="1" x14ac:dyDescent="0.25">
      <c r="B6" s="39"/>
      <c r="C6" s="40"/>
      <c r="D6" s="41"/>
    </row>
    <row r="7" spans="2:7" x14ac:dyDescent="0.25">
      <c r="B7" s="51" t="s">
        <v>2</v>
      </c>
      <c r="C7" s="52"/>
      <c r="D7" s="53"/>
    </row>
    <row r="8" spans="2:7" ht="4.5" customHeight="1" x14ac:dyDescent="0.25">
      <c r="B8" s="9"/>
      <c r="C8" s="6"/>
      <c r="D8" s="7"/>
    </row>
    <row r="9" spans="2:7" x14ac:dyDescent="0.25">
      <c r="B9" s="9">
        <v>1</v>
      </c>
      <c r="C9" s="6" t="s">
        <v>35</v>
      </c>
      <c r="D9" s="7">
        <f>SUM('položkový list'!G34)</f>
        <v>0</v>
      </c>
    </row>
    <row r="10" spans="2:7" x14ac:dyDescent="0.25">
      <c r="B10" s="9">
        <v>2</v>
      </c>
      <c r="C10" s="6" t="s">
        <v>64</v>
      </c>
      <c r="D10" s="7">
        <f>SUM('položkový list'!G44)</f>
        <v>0</v>
      </c>
    </row>
    <row r="11" spans="2:7" x14ac:dyDescent="0.25">
      <c r="B11" s="9">
        <v>3</v>
      </c>
      <c r="C11" s="6" t="s">
        <v>65</v>
      </c>
      <c r="D11" s="7">
        <f>SUM('položkový list'!G88)</f>
        <v>0</v>
      </c>
    </row>
    <row r="12" spans="2:7" x14ac:dyDescent="0.25">
      <c r="B12" s="9">
        <v>4</v>
      </c>
      <c r="C12" s="6" t="s">
        <v>36</v>
      </c>
      <c r="D12" s="7">
        <f>SUM('položkový list'!G73)</f>
        <v>0</v>
      </c>
    </row>
    <row r="13" spans="2:7" x14ac:dyDescent="0.25">
      <c r="B13" s="9">
        <v>5</v>
      </c>
      <c r="C13" s="6" t="s">
        <v>37</v>
      </c>
      <c r="D13" s="7">
        <f>SUM('položkový list'!G80)</f>
        <v>0</v>
      </c>
    </row>
    <row r="14" spans="2:7" ht="5.25" customHeight="1" x14ac:dyDescent="0.25">
      <c r="B14" s="9"/>
      <c r="C14" s="6"/>
      <c r="D14" s="7"/>
    </row>
    <row r="15" spans="2:7" ht="5.25" customHeight="1" x14ac:dyDescent="0.25">
      <c r="B15" s="9"/>
      <c r="C15" s="6"/>
      <c r="D15" s="7"/>
    </row>
    <row r="16" spans="2:7" x14ac:dyDescent="0.25">
      <c r="B16" s="9">
        <v>6</v>
      </c>
      <c r="C16" s="6" t="s">
        <v>41</v>
      </c>
      <c r="D16" s="7">
        <f>CEILING(PRODUCT((D12+D13)/100*5),0.1)</f>
        <v>0</v>
      </c>
      <c r="E16" s="4"/>
    </row>
    <row r="17" spans="2:5" ht="4.5" customHeight="1" x14ac:dyDescent="0.25">
      <c r="B17" s="9"/>
      <c r="C17" s="6"/>
      <c r="D17" s="7"/>
      <c r="E17" s="4"/>
    </row>
    <row r="18" spans="2:5" x14ac:dyDescent="0.25">
      <c r="B18" s="9">
        <v>7</v>
      </c>
      <c r="C18" s="6" t="s">
        <v>39</v>
      </c>
      <c r="D18" s="7">
        <f>CEILING(D9/100*4.8,0.1)</f>
        <v>0</v>
      </c>
      <c r="E18" s="4"/>
    </row>
    <row r="19" spans="2:5" ht="5.25" customHeight="1" x14ac:dyDescent="0.25">
      <c r="B19" s="9"/>
      <c r="C19" s="6"/>
      <c r="D19" s="7"/>
      <c r="E19" s="4"/>
    </row>
    <row r="20" spans="2:5" x14ac:dyDescent="0.25">
      <c r="B20" s="9">
        <v>8</v>
      </c>
      <c r="C20" s="6" t="s">
        <v>38</v>
      </c>
      <c r="D20" s="7">
        <f>CEILING((D9+D10)/100*2.5,0.1)</f>
        <v>0</v>
      </c>
    </row>
    <row r="21" spans="2:5" ht="7.5" customHeight="1" thickBot="1" x14ac:dyDescent="0.3">
      <c r="B21" s="42"/>
      <c r="C21" s="31"/>
      <c r="D21" s="43"/>
      <c r="E21" s="4"/>
    </row>
    <row r="22" spans="2:5" ht="15.75" thickBot="1" x14ac:dyDescent="0.3">
      <c r="B22" s="48" t="s">
        <v>40</v>
      </c>
      <c r="C22" s="49"/>
      <c r="D22" s="38">
        <f>SUM(D9:D20)</f>
        <v>0</v>
      </c>
    </row>
    <row r="23" spans="2:5" x14ac:dyDescent="0.25">
      <c r="B23" s="2"/>
      <c r="C23" s="3"/>
      <c r="D23" s="5"/>
    </row>
    <row r="24" spans="2:5" x14ac:dyDescent="0.25">
      <c r="B24" s="2"/>
      <c r="C24" s="3"/>
      <c r="D24" s="5"/>
    </row>
    <row r="25" spans="2:5" x14ac:dyDescent="0.25">
      <c r="B25" s="2"/>
      <c r="C25" s="3"/>
      <c r="D25" s="5"/>
    </row>
    <row r="26" spans="2:5" x14ac:dyDescent="0.25">
      <c r="B26" s="2"/>
      <c r="C26" s="3"/>
      <c r="D26" s="5"/>
    </row>
    <row r="27" spans="2:5" x14ac:dyDescent="0.25">
      <c r="B27" s="2"/>
      <c r="C27" s="3"/>
      <c r="D27" s="5"/>
    </row>
    <row r="28" spans="2:5" x14ac:dyDescent="0.25">
      <c r="B28" s="2"/>
      <c r="C28" s="3"/>
      <c r="D28" s="5"/>
    </row>
    <row r="29" spans="2:5" x14ac:dyDescent="0.25">
      <c r="B29" s="2"/>
      <c r="C29" s="3"/>
      <c r="D29" s="5"/>
    </row>
    <row r="30" spans="2:5" x14ac:dyDescent="0.25">
      <c r="B30" s="2"/>
      <c r="C30" s="3"/>
      <c r="D30" s="5"/>
    </row>
    <row r="31" spans="2:5" x14ac:dyDescent="0.25">
      <c r="B31" s="2"/>
      <c r="C31" s="3"/>
      <c r="D31" s="5"/>
    </row>
    <row r="32" spans="2:5" x14ac:dyDescent="0.25">
      <c r="B32" s="2"/>
      <c r="C32" s="3"/>
      <c r="D32" s="5"/>
    </row>
    <row r="33" spans="2:4" x14ac:dyDescent="0.25">
      <c r="B33" s="2"/>
      <c r="C33" s="3"/>
      <c r="D33" s="5"/>
    </row>
    <row r="34" spans="2:4" x14ac:dyDescent="0.25">
      <c r="B34" s="2"/>
      <c r="C34" s="3"/>
      <c r="D34" s="5"/>
    </row>
    <row r="35" spans="2:4" x14ac:dyDescent="0.25">
      <c r="B35" s="2"/>
      <c r="C35" s="3"/>
      <c r="D35" s="5"/>
    </row>
    <row r="36" spans="2:4" x14ac:dyDescent="0.25">
      <c r="B36" s="2"/>
      <c r="C36" s="3"/>
      <c r="D36" s="5"/>
    </row>
    <row r="37" spans="2:4" x14ac:dyDescent="0.25">
      <c r="B37" s="2"/>
      <c r="C37" s="3"/>
      <c r="D37" s="5"/>
    </row>
    <row r="38" spans="2:4" x14ac:dyDescent="0.25">
      <c r="B38" s="2"/>
      <c r="C38" s="3"/>
      <c r="D38" s="5"/>
    </row>
    <row r="39" spans="2:4" x14ac:dyDescent="0.25">
      <c r="B39" s="2"/>
      <c r="C39" s="3"/>
      <c r="D39" s="5"/>
    </row>
    <row r="40" spans="2:4" x14ac:dyDescent="0.25">
      <c r="B40" s="2"/>
      <c r="C40" s="3"/>
      <c r="D40" s="5"/>
    </row>
    <row r="41" spans="2:4" x14ac:dyDescent="0.25">
      <c r="B41" s="2"/>
      <c r="C41" s="3"/>
      <c r="D41" s="5"/>
    </row>
    <row r="42" spans="2:4" x14ac:dyDescent="0.25">
      <c r="B42" s="2"/>
      <c r="C42" s="3"/>
      <c r="D42" s="5"/>
    </row>
    <row r="43" spans="2:4" x14ac:dyDescent="0.25">
      <c r="B43" s="2"/>
      <c r="C43" s="3"/>
      <c r="D43" s="5"/>
    </row>
    <row r="44" spans="2:4" x14ac:dyDescent="0.25">
      <c r="B44" s="2"/>
      <c r="C44" s="3"/>
      <c r="D44" s="5"/>
    </row>
    <row r="45" spans="2:4" x14ac:dyDescent="0.25">
      <c r="B45" s="2"/>
      <c r="C45" s="3"/>
      <c r="D45" s="5"/>
    </row>
    <row r="46" spans="2:4" x14ac:dyDescent="0.25">
      <c r="B46" s="2"/>
      <c r="C46" s="3"/>
      <c r="D46" s="5"/>
    </row>
  </sheetData>
  <mergeCells count="4">
    <mergeCell ref="B5:C5"/>
    <mergeCell ref="B22:C22"/>
    <mergeCell ref="B3:D3"/>
    <mergeCell ref="B7:D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8"/>
  <sheetViews>
    <sheetView tabSelected="1" workbookViewId="0">
      <pane ySplit="1" topLeftCell="A2" activePane="bottomLeft" state="frozenSplit"/>
      <selection pane="bottomLeft" activeCell="G84" sqref="G84:G88"/>
    </sheetView>
  </sheetViews>
  <sheetFormatPr defaultRowHeight="15" x14ac:dyDescent="0.25"/>
  <cols>
    <col min="1" max="1" width="3" style="1" customWidth="1"/>
    <col min="2" max="2" width="4" style="1" customWidth="1"/>
    <col min="3" max="3" width="44.85546875" style="1" customWidth="1"/>
    <col min="4" max="4" width="8.85546875" style="1" customWidth="1"/>
    <col min="5" max="5" width="5.85546875" style="1" customWidth="1"/>
    <col min="6" max="6" width="8.5703125" style="1" customWidth="1"/>
    <col min="7" max="7" width="10.85546875" style="1" bestFit="1" customWidth="1"/>
    <col min="8" max="8" width="3.28515625" style="1" customWidth="1"/>
    <col min="9" max="16384" width="9.140625" style="1"/>
  </cols>
  <sheetData>
    <row r="1" spans="2:7" ht="15" customHeight="1" x14ac:dyDescent="0.25">
      <c r="B1" s="3"/>
      <c r="C1" s="3"/>
      <c r="D1" s="5"/>
      <c r="E1" s="3"/>
      <c r="F1" s="5"/>
      <c r="G1" s="5"/>
    </row>
    <row r="2" spans="2:7" ht="15" customHeight="1" x14ac:dyDescent="0.25">
      <c r="B2" s="50" t="s">
        <v>76</v>
      </c>
      <c r="C2" s="50"/>
      <c r="D2" s="50"/>
      <c r="E2" s="50"/>
      <c r="F2" s="50"/>
      <c r="G2" s="50"/>
    </row>
    <row r="3" spans="2:7" ht="8.25" customHeight="1" thickBot="1" x14ac:dyDescent="0.3">
      <c r="B3" s="3"/>
      <c r="C3" s="3"/>
      <c r="D3" s="5"/>
      <c r="E3" s="3"/>
      <c r="F3" s="5"/>
      <c r="G3" s="5"/>
    </row>
    <row r="4" spans="2:7" ht="18.75" customHeight="1" thickBot="1" x14ac:dyDescent="0.3">
      <c r="B4" s="27" t="s">
        <v>3</v>
      </c>
      <c r="C4" s="28" t="s">
        <v>0</v>
      </c>
      <c r="D4" s="28" t="s">
        <v>43</v>
      </c>
      <c r="E4" s="28" t="s">
        <v>42</v>
      </c>
      <c r="F4" s="28" t="s">
        <v>1</v>
      </c>
      <c r="G4" s="29" t="s">
        <v>4</v>
      </c>
    </row>
    <row r="5" spans="2:7" ht="8.25" customHeight="1" thickBot="1" x14ac:dyDescent="0.3">
      <c r="B5" s="8"/>
      <c r="C5" s="57"/>
      <c r="D5" s="57"/>
      <c r="E5" s="57"/>
      <c r="F5" s="57"/>
      <c r="G5" s="58"/>
    </row>
    <row r="6" spans="2:7" ht="15.75" customHeight="1" thickBot="1" x14ac:dyDescent="0.3">
      <c r="B6" s="59" t="s">
        <v>49</v>
      </c>
      <c r="C6" s="60"/>
      <c r="D6" s="60"/>
      <c r="E6" s="60"/>
      <c r="F6" s="60"/>
      <c r="G6" s="61"/>
    </row>
    <row r="7" spans="2:7" x14ac:dyDescent="0.25">
      <c r="B7" s="10" t="s">
        <v>5</v>
      </c>
      <c r="C7" s="11" t="s">
        <v>7</v>
      </c>
      <c r="D7" s="35">
        <v>10</v>
      </c>
      <c r="E7" s="11" t="s">
        <v>6</v>
      </c>
      <c r="F7" s="12"/>
      <c r="G7" s="13"/>
    </row>
    <row r="8" spans="2:7" x14ac:dyDescent="0.25">
      <c r="B8" s="14" t="s">
        <v>5</v>
      </c>
      <c r="C8" s="15" t="s">
        <v>45</v>
      </c>
      <c r="D8" s="34">
        <v>2</v>
      </c>
      <c r="E8" s="15" t="s">
        <v>6</v>
      </c>
      <c r="F8" s="16"/>
      <c r="G8" s="17"/>
    </row>
    <row r="9" spans="2:7" x14ac:dyDescent="0.25">
      <c r="B9" s="14" t="s">
        <v>5</v>
      </c>
      <c r="C9" s="15" t="s">
        <v>8</v>
      </c>
      <c r="D9" s="34">
        <v>1</v>
      </c>
      <c r="E9" s="15" t="s">
        <v>6</v>
      </c>
      <c r="F9" s="16"/>
      <c r="G9" s="17"/>
    </row>
    <row r="10" spans="2:7" x14ac:dyDescent="0.25">
      <c r="B10" s="14" t="s">
        <v>5</v>
      </c>
      <c r="C10" s="15" t="s">
        <v>9</v>
      </c>
      <c r="D10" s="34">
        <v>1</v>
      </c>
      <c r="E10" s="15" t="s">
        <v>6</v>
      </c>
      <c r="F10" s="16"/>
      <c r="G10" s="17"/>
    </row>
    <row r="11" spans="2:7" x14ac:dyDescent="0.25">
      <c r="B11" s="14" t="s">
        <v>5</v>
      </c>
      <c r="C11" s="15" t="s">
        <v>70</v>
      </c>
      <c r="D11" s="34">
        <v>1</v>
      </c>
      <c r="E11" s="15" t="s">
        <v>6</v>
      </c>
      <c r="F11" s="16"/>
      <c r="G11" s="17"/>
    </row>
    <row r="12" spans="2:7" x14ac:dyDescent="0.25">
      <c r="B12" s="14" t="s">
        <v>5</v>
      </c>
      <c r="C12" s="15" t="s">
        <v>75</v>
      </c>
      <c r="D12" s="34">
        <v>9</v>
      </c>
      <c r="E12" s="15" t="s">
        <v>6</v>
      </c>
      <c r="F12" s="16"/>
      <c r="G12" s="17"/>
    </row>
    <row r="13" spans="2:7" x14ac:dyDescent="0.25">
      <c r="B13" s="14" t="s">
        <v>5</v>
      </c>
      <c r="C13" s="15" t="s">
        <v>10</v>
      </c>
      <c r="D13" s="34">
        <v>180</v>
      </c>
      <c r="E13" s="15" t="s">
        <v>11</v>
      </c>
      <c r="F13" s="16"/>
      <c r="G13" s="17"/>
    </row>
    <row r="14" spans="2:7" x14ac:dyDescent="0.25">
      <c r="B14" s="14" t="s">
        <v>5</v>
      </c>
      <c r="C14" s="15" t="s">
        <v>12</v>
      </c>
      <c r="D14" s="34">
        <v>20</v>
      </c>
      <c r="E14" s="15" t="s">
        <v>11</v>
      </c>
      <c r="F14" s="16"/>
      <c r="G14" s="17"/>
    </row>
    <row r="15" spans="2:7" x14ac:dyDescent="0.25">
      <c r="B15" s="14" t="s">
        <v>5</v>
      </c>
      <c r="C15" s="15" t="s">
        <v>13</v>
      </c>
      <c r="D15" s="34">
        <v>120</v>
      </c>
      <c r="E15" s="15" t="s">
        <v>11</v>
      </c>
      <c r="F15" s="16"/>
      <c r="G15" s="17"/>
    </row>
    <row r="16" spans="2:7" x14ac:dyDescent="0.25">
      <c r="B16" s="14" t="s">
        <v>5</v>
      </c>
      <c r="C16" s="15" t="s">
        <v>14</v>
      </c>
      <c r="D16" s="34">
        <v>40</v>
      </c>
      <c r="E16" s="15" t="s">
        <v>11</v>
      </c>
      <c r="F16" s="16"/>
      <c r="G16" s="17"/>
    </row>
    <row r="17" spans="2:7" x14ac:dyDescent="0.25">
      <c r="B17" s="14" t="s">
        <v>5</v>
      </c>
      <c r="C17" s="15" t="s">
        <v>51</v>
      </c>
      <c r="D17" s="34">
        <v>30</v>
      </c>
      <c r="E17" s="15" t="s">
        <v>11</v>
      </c>
      <c r="F17" s="16"/>
      <c r="G17" s="17"/>
    </row>
    <row r="18" spans="2:7" x14ac:dyDescent="0.25">
      <c r="B18" s="14" t="s">
        <v>5</v>
      </c>
      <c r="C18" s="15" t="s">
        <v>80</v>
      </c>
      <c r="D18" s="34">
        <v>3</v>
      </c>
      <c r="E18" s="15" t="s">
        <v>11</v>
      </c>
      <c r="F18" s="16"/>
      <c r="G18" s="17"/>
    </row>
    <row r="19" spans="2:7" x14ac:dyDescent="0.25">
      <c r="B19" s="14" t="s">
        <v>5</v>
      </c>
      <c r="C19" s="15" t="s">
        <v>73</v>
      </c>
      <c r="D19" s="34">
        <v>30</v>
      </c>
      <c r="E19" s="15" t="s">
        <v>11</v>
      </c>
      <c r="F19" s="16"/>
      <c r="G19" s="17"/>
    </row>
    <row r="20" spans="2:7" x14ac:dyDescent="0.25">
      <c r="B20" s="14" t="s">
        <v>5</v>
      </c>
      <c r="C20" s="15" t="s">
        <v>15</v>
      </c>
      <c r="D20" s="34">
        <v>15</v>
      </c>
      <c r="E20" s="15" t="s">
        <v>6</v>
      </c>
      <c r="F20" s="16"/>
      <c r="G20" s="17"/>
    </row>
    <row r="21" spans="2:7" x14ac:dyDescent="0.25">
      <c r="B21" s="14" t="s">
        <v>5</v>
      </c>
      <c r="C21" s="15" t="s">
        <v>16</v>
      </c>
      <c r="D21" s="34">
        <v>3</v>
      </c>
      <c r="E21" s="15" t="s">
        <v>6</v>
      </c>
      <c r="F21" s="16"/>
      <c r="G21" s="17"/>
    </row>
    <row r="22" spans="2:7" x14ac:dyDescent="0.25">
      <c r="B22" s="14" t="s">
        <v>5</v>
      </c>
      <c r="C22" s="15" t="s">
        <v>17</v>
      </c>
      <c r="D22" s="34">
        <v>45</v>
      </c>
      <c r="E22" s="15" t="s">
        <v>6</v>
      </c>
      <c r="F22" s="16"/>
      <c r="G22" s="17"/>
    </row>
    <row r="23" spans="2:7" x14ac:dyDescent="0.25">
      <c r="B23" s="14" t="s">
        <v>5</v>
      </c>
      <c r="C23" s="15" t="s">
        <v>46</v>
      </c>
      <c r="D23" s="34">
        <v>10</v>
      </c>
      <c r="E23" s="15" t="s">
        <v>6</v>
      </c>
      <c r="F23" s="16"/>
      <c r="G23" s="17"/>
    </row>
    <row r="24" spans="2:7" x14ac:dyDescent="0.25">
      <c r="B24" s="14" t="s">
        <v>5</v>
      </c>
      <c r="C24" s="15" t="s">
        <v>18</v>
      </c>
      <c r="D24" s="34">
        <v>1</v>
      </c>
      <c r="E24" s="15" t="s">
        <v>6</v>
      </c>
      <c r="F24" s="16"/>
      <c r="G24" s="17"/>
    </row>
    <row r="25" spans="2:7" x14ac:dyDescent="0.25">
      <c r="B25" s="14" t="s">
        <v>5</v>
      </c>
      <c r="C25" s="15" t="s">
        <v>19</v>
      </c>
      <c r="D25" s="34">
        <v>12</v>
      </c>
      <c r="E25" s="15" t="s">
        <v>6</v>
      </c>
      <c r="F25" s="16"/>
      <c r="G25" s="17"/>
    </row>
    <row r="26" spans="2:7" x14ac:dyDescent="0.25">
      <c r="B26" s="14" t="s">
        <v>5</v>
      </c>
      <c r="C26" s="15" t="s">
        <v>20</v>
      </c>
      <c r="D26" s="34">
        <v>3</v>
      </c>
      <c r="E26" s="15" t="s">
        <v>6</v>
      </c>
      <c r="F26" s="16"/>
      <c r="G26" s="17"/>
    </row>
    <row r="27" spans="2:7" x14ac:dyDescent="0.25">
      <c r="B27" s="14" t="s">
        <v>5</v>
      </c>
      <c r="C27" s="15" t="s">
        <v>21</v>
      </c>
      <c r="D27" s="34">
        <v>3</v>
      </c>
      <c r="E27" s="15" t="s">
        <v>6</v>
      </c>
      <c r="F27" s="16"/>
      <c r="G27" s="17"/>
    </row>
    <row r="28" spans="2:7" x14ac:dyDescent="0.25">
      <c r="B28" s="14" t="s">
        <v>5</v>
      </c>
      <c r="C28" s="15" t="s">
        <v>22</v>
      </c>
      <c r="D28" s="34">
        <v>12</v>
      </c>
      <c r="E28" s="15" t="s">
        <v>6</v>
      </c>
      <c r="F28" s="16"/>
      <c r="G28" s="17"/>
    </row>
    <row r="29" spans="2:7" x14ac:dyDescent="0.25">
      <c r="B29" s="14" t="s">
        <v>5</v>
      </c>
      <c r="C29" s="15" t="s">
        <v>78</v>
      </c>
      <c r="D29" s="34">
        <v>3</v>
      </c>
      <c r="E29" s="15" t="s">
        <v>6</v>
      </c>
      <c r="F29" s="16"/>
      <c r="G29" s="17"/>
    </row>
    <row r="30" spans="2:7" x14ac:dyDescent="0.25">
      <c r="B30" s="14" t="s">
        <v>5</v>
      </c>
      <c r="C30" s="15" t="s">
        <v>79</v>
      </c>
      <c r="D30" s="34">
        <v>1</v>
      </c>
      <c r="E30" s="15" t="s">
        <v>6</v>
      </c>
      <c r="F30" s="16"/>
      <c r="G30" s="17"/>
    </row>
    <row r="31" spans="2:7" x14ac:dyDescent="0.25">
      <c r="B31" s="14" t="s">
        <v>5</v>
      </c>
      <c r="C31" s="15" t="s">
        <v>23</v>
      </c>
      <c r="D31" s="34">
        <v>1</v>
      </c>
      <c r="E31" s="15" t="s">
        <v>6</v>
      </c>
      <c r="F31" s="16"/>
      <c r="G31" s="17"/>
    </row>
    <row r="32" spans="2:7" ht="15.75" thickBot="1" x14ac:dyDescent="0.3">
      <c r="B32" s="18" t="s">
        <v>5</v>
      </c>
      <c r="C32" s="19" t="s">
        <v>24</v>
      </c>
      <c r="D32" s="36">
        <v>1</v>
      </c>
      <c r="E32" s="19" t="s">
        <v>34</v>
      </c>
      <c r="F32" s="20"/>
      <c r="G32" s="21"/>
    </row>
    <row r="33" spans="2:7" ht="5.25" customHeight="1" thickBot="1" x14ac:dyDescent="0.3">
      <c r="B33" s="22"/>
      <c r="C33" s="22"/>
      <c r="D33" s="23"/>
      <c r="E33" s="22"/>
      <c r="F33" s="23"/>
      <c r="G33" s="23"/>
    </row>
    <row r="34" spans="2:7" ht="15.75" thickBot="1" x14ac:dyDescent="0.3">
      <c r="B34" s="54" t="s">
        <v>47</v>
      </c>
      <c r="C34" s="55"/>
      <c r="D34" s="55"/>
      <c r="E34" s="55"/>
      <c r="F34" s="56"/>
      <c r="G34" s="24"/>
    </row>
    <row r="35" spans="2:7" x14ac:dyDescent="0.25">
      <c r="B35" s="3"/>
      <c r="C35" s="3"/>
      <c r="D35" s="5"/>
      <c r="E35" s="3"/>
      <c r="F35" s="5"/>
      <c r="G35" s="5"/>
    </row>
    <row r="36" spans="2:7" ht="15.75" thickBot="1" x14ac:dyDescent="0.3">
      <c r="B36" s="22"/>
      <c r="C36" s="22"/>
      <c r="D36" s="32"/>
      <c r="E36" s="32"/>
      <c r="F36" s="32"/>
      <c r="G36" s="33"/>
    </row>
    <row r="37" spans="2:7" ht="15.75" thickBot="1" x14ac:dyDescent="0.3">
      <c r="B37" s="65" t="s">
        <v>61</v>
      </c>
      <c r="C37" s="66"/>
      <c r="D37" s="66"/>
      <c r="E37" s="66"/>
      <c r="F37" s="66"/>
      <c r="G37" s="67"/>
    </row>
    <row r="38" spans="2:7" x14ac:dyDescent="0.25">
      <c r="B38" s="10" t="s">
        <v>5</v>
      </c>
      <c r="C38" s="11" t="s">
        <v>57</v>
      </c>
      <c r="D38" s="12">
        <v>80</v>
      </c>
      <c r="E38" s="11" t="s">
        <v>11</v>
      </c>
      <c r="F38" s="12"/>
      <c r="G38" s="13"/>
    </row>
    <row r="39" spans="2:7" x14ac:dyDescent="0.25">
      <c r="B39" s="14" t="s">
        <v>5</v>
      </c>
      <c r="C39" s="15" t="s">
        <v>66</v>
      </c>
      <c r="D39" s="16">
        <v>3</v>
      </c>
      <c r="E39" s="15" t="s">
        <v>6</v>
      </c>
      <c r="F39" s="16"/>
      <c r="G39" s="17"/>
    </row>
    <row r="40" spans="2:7" x14ac:dyDescent="0.25">
      <c r="B40" s="14" t="s">
        <v>5</v>
      </c>
      <c r="C40" s="15" t="s">
        <v>58</v>
      </c>
      <c r="D40" s="16">
        <v>13</v>
      </c>
      <c r="E40" s="15" t="s">
        <v>6</v>
      </c>
      <c r="F40" s="16"/>
      <c r="G40" s="17"/>
    </row>
    <row r="41" spans="2:7" x14ac:dyDescent="0.25">
      <c r="B41" s="14" t="s">
        <v>5</v>
      </c>
      <c r="C41" s="15" t="s">
        <v>59</v>
      </c>
      <c r="D41" s="16">
        <v>3</v>
      </c>
      <c r="E41" s="15" t="s">
        <v>6</v>
      </c>
      <c r="F41" s="16"/>
      <c r="G41" s="17"/>
    </row>
    <row r="42" spans="2:7" ht="15.75" thickBot="1" x14ac:dyDescent="0.3">
      <c r="B42" s="18" t="s">
        <v>5</v>
      </c>
      <c r="C42" s="19" t="s">
        <v>60</v>
      </c>
      <c r="D42" s="20">
        <v>1</v>
      </c>
      <c r="E42" s="19" t="s">
        <v>34</v>
      </c>
      <c r="F42" s="20"/>
      <c r="G42" s="21"/>
    </row>
    <row r="43" spans="2:7" ht="6" customHeight="1" thickBot="1" x14ac:dyDescent="0.3">
      <c r="B43" s="3"/>
      <c r="C43" s="3"/>
      <c r="D43" s="5"/>
      <c r="E43" s="3"/>
      <c r="F43" s="5"/>
      <c r="G43" s="5"/>
    </row>
    <row r="44" spans="2:7" ht="15.75" thickBot="1" x14ac:dyDescent="0.3">
      <c r="B44" s="54" t="s">
        <v>62</v>
      </c>
      <c r="C44" s="55"/>
      <c r="D44" s="55"/>
      <c r="E44" s="55"/>
      <c r="F44" s="56"/>
      <c r="G44" s="24"/>
    </row>
    <row r="45" spans="2:7" x14ac:dyDescent="0.25">
      <c r="B45" s="3"/>
      <c r="C45" s="3"/>
      <c r="D45" s="5"/>
      <c r="E45" s="3"/>
      <c r="F45" s="5"/>
      <c r="G45" s="5"/>
    </row>
    <row r="46" spans="2:7" x14ac:dyDescent="0.25">
      <c r="B46" s="3"/>
      <c r="C46" s="3"/>
      <c r="D46" s="5"/>
      <c r="E46" s="3"/>
      <c r="F46" s="5"/>
      <c r="G46" s="5"/>
    </row>
    <row r="47" spans="2:7" x14ac:dyDescent="0.25">
      <c r="B47" s="3"/>
      <c r="C47" s="3"/>
      <c r="D47" s="5"/>
      <c r="E47" s="3"/>
      <c r="F47" s="5"/>
      <c r="G47" s="5"/>
    </row>
    <row r="48" spans="2:7" x14ac:dyDescent="0.25">
      <c r="B48" s="3"/>
      <c r="C48" s="3"/>
      <c r="D48" s="5"/>
      <c r="E48" s="3"/>
      <c r="F48" s="5"/>
      <c r="G48" s="5"/>
    </row>
    <row r="49" spans="2:7" x14ac:dyDescent="0.25">
      <c r="B49" s="3"/>
      <c r="C49" s="3"/>
      <c r="D49" s="5"/>
      <c r="E49" s="3"/>
      <c r="F49" s="5"/>
      <c r="G49" s="5"/>
    </row>
    <row r="50" spans="2:7" x14ac:dyDescent="0.25">
      <c r="B50" s="3"/>
      <c r="C50" s="3"/>
      <c r="D50" s="5"/>
      <c r="E50" s="3"/>
      <c r="F50" s="5"/>
      <c r="G50" s="5"/>
    </row>
    <row r="51" spans="2:7" x14ac:dyDescent="0.25">
      <c r="B51" s="3"/>
      <c r="C51" s="3"/>
      <c r="D51" s="5"/>
      <c r="E51" s="3"/>
      <c r="F51" s="5"/>
      <c r="G51" s="5"/>
    </row>
    <row r="52" spans="2:7" x14ac:dyDescent="0.25">
      <c r="B52" s="3"/>
      <c r="C52" s="3"/>
      <c r="D52" s="5"/>
      <c r="E52" s="3"/>
      <c r="F52" s="5"/>
      <c r="G52" s="5"/>
    </row>
    <row r="53" spans="2:7" x14ac:dyDescent="0.25">
      <c r="B53" s="3"/>
      <c r="C53" s="3"/>
      <c r="D53" s="5"/>
      <c r="E53" s="3"/>
      <c r="F53" s="5"/>
      <c r="G53" s="5"/>
    </row>
    <row r="54" spans="2:7" x14ac:dyDescent="0.25">
      <c r="B54" s="3"/>
      <c r="C54" s="3"/>
      <c r="D54" s="5"/>
      <c r="E54" s="3"/>
      <c r="F54" s="5"/>
      <c r="G54" s="5"/>
    </row>
    <row r="55" spans="2:7" ht="15.75" thickBot="1" x14ac:dyDescent="0.3">
      <c r="B55" s="22"/>
      <c r="C55" s="22"/>
      <c r="D55" s="32"/>
      <c r="E55" s="32"/>
      <c r="F55" s="32"/>
      <c r="G55" s="33"/>
    </row>
    <row r="56" spans="2:7" ht="15.75" thickBot="1" x14ac:dyDescent="0.3">
      <c r="B56" s="65" t="s">
        <v>48</v>
      </c>
      <c r="C56" s="66"/>
      <c r="D56" s="66"/>
      <c r="E56" s="66"/>
      <c r="F56" s="66"/>
      <c r="G56" s="67"/>
    </row>
    <row r="57" spans="2:7" x14ac:dyDescent="0.25">
      <c r="B57" s="10" t="s">
        <v>25</v>
      </c>
      <c r="C57" s="11" t="s">
        <v>67</v>
      </c>
      <c r="D57" s="35">
        <v>6</v>
      </c>
      <c r="E57" s="11" t="s">
        <v>6</v>
      </c>
      <c r="F57" s="12"/>
      <c r="G57" s="13"/>
    </row>
    <row r="58" spans="2:7" x14ac:dyDescent="0.25">
      <c r="B58" s="14" t="s">
        <v>25</v>
      </c>
      <c r="C58" s="15" t="s">
        <v>74</v>
      </c>
      <c r="D58" s="34">
        <v>13</v>
      </c>
      <c r="E58" s="15" t="s">
        <v>6</v>
      </c>
      <c r="F58" s="16"/>
      <c r="G58" s="17"/>
    </row>
    <row r="59" spans="2:7" x14ac:dyDescent="0.25">
      <c r="B59" s="14" t="s">
        <v>25</v>
      </c>
      <c r="C59" s="6" t="s">
        <v>55</v>
      </c>
      <c r="D59" s="34">
        <v>3</v>
      </c>
      <c r="E59" s="15" t="s">
        <v>6</v>
      </c>
      <c r="F59" s="30"/>
      <c r="G59" s="17"/>
    </row>
    <row r="60" spans="2:7" x14ac:dyDescent="0.25">
      <c r="B60" s="14" t="s">
        <v>25</v>
      </c>
      <c r="C60" s="15" t="s">
        <v>81</v>
      </c>
      <c r="D60" s="34">
        <v>1</v>
      </c>
      <c r="E60" s="15" t="s">
        <v>6</v>
      </c>
      <c r="F60" s="16"/>
      <c r="G60" s="17"/>
    </row>
    <row r="61" spans="2:7" x14ac:dyDescent="0.25">
      <c r="B61" s="14" t="s">
        <v>25</v>
      </c>
      <c r="C61" s="15" t="s">
        <v>82</v>
      </c>
      <c r="D61" s="34">
        <v>1</v>
      </c>
      <c r="E61" s="15" t="s">
        <v>6</v>
      </c>
      <c r="F61" s="16"/>
      <c r="G61" s="17"/>
    </row>
    <row r="62" spans="2:7" x14ac:dyDescent="0.25">
      <c r="B62" s="14" t="s">
        <v>25</v>
      </c>
      <c r="C62" s="15" t="s">
        <v>28</v>
      </c>
      <c r="D62" s="34">
        <v>180</v>
      </c>
      <c r="E62" s="15" t="s">
        <v>11</v>
      </c>
      <c r="F62" s="16"/>
      <c r="G62" s="17"/>
    </row>
    <row r="63" spans="2:7" x14ac:dyDescent="0.25">
      <c r="B63" s="14" t="s">
        <v>25</v>
      </c>
      <c r="C63" s="15" t="s">
        <v>26</v>
      </c>
      <c r="D63" s="34">
        <v>20</v>
      </c>
      <c r="E63" s="15" t="s">
        <v>11</v>
      </c>
      <c r="F63" s="16"/>
      <c r="G63" s="17"/>
    </row>
    <row r="64" spans="2:7" x14ac:dyDescent="0.25">
      <c r="B64" s="14" t="s">
        <v>25</v>
      </c>
      <c r="C64" s="15" t="s">
        <v>27</v>
      </c>
      <c r="D64" s="34">
        <v>120</v>
      </c>
      <c r="E64" s="15" t="s">
        <v>11</v>
      </c>
      <c r="F64" s="16"/>
      <c r="G64" s="17"/>
    </row>
    <row r="65" spans="2:7" x14ac:dyDescent="0.25">
      <c r="B65" s="14" t="s">
        <v>25</v>
      </c>
      <c r="C65" s="15" t="s">
        <v>63</v>
      </c>
      <c r="D65" s="34">
        <v>40</v>
      </c>
      <c r="E65" s="15" t="s">
        <v>11</v>
      </c>
      <c r="F65" s="16"/>
      <c r="G65" s="17"/>
    </row>
    <row r="66" spans="2:7" x14ac:dyDescent="0.25">
      <c r="B66" s="14" t="s">
        <v>25</v>
      </c>
      <c r="C66" s="15" t="s">
        <v>50</v>
      </c>
      <c r="D66" s="34">
        <v>30</v>
      </c>
      <c r="E66" s="15" t="s">
        <v>11</v>
      </c>
      <c r="F66" s="16"/>
      <c r="G66" s="17"/>
    </row>
    <row r="67" spans="2:7" x14ac:dyDescent="0.25">
      <c r="B67" s="14" t="s">
        <v>5</v>
      </c>
      <c r="C67" s="15" t="s">
        <v>80</v>
      </c>
      <c r="D67" s="34">
        <v>3</v>
      </c>
      <c r="E67" s="15" t="s">
        <v>11</v>
      </c>
      <c r="F67" s="16"/>
      <c r="G67" s="17"/>
    </row>
    <row r="68" spans="2:7" x14ac:dyDescent="0.25">
      <c r="B68" s="14" t="s">
        <v>25</v>
      </c>
      <c r="C68" s="15" t="s">
        <v>73</v>
      </c>
      <c r="D68" s="34">
        <v>30</v>
      </c>
      <c r="E68" s="15" t="s">
        <v>11</v>
      </c>
      <c r="F68" s="16"/>
      <c r="G68" s="17"/>
    </row>
    <row r="69" spans="2:7" x14ac:dyDescent="0.25">
      <c r="B69" s="14" t="s">
        <v>25</v>
      </c>
      <c r="C69" s="15" t="s">
        <v>72</v>
      </c>
      <c r="D69" s="34">
        <v>2</v>
      </c>
      <c r="E69" s="15" t="s">
        <v>6</v>
      </c>
      <c r="F69" s="16"/>
      <c r="G69" s="17"/>
    </row>
    <row r="70" spans="2:7" x14ac:dyDescent="0.25">
      <c r="B70" s="14" t="s">
        <v>25</v>
      </c>
      <c r="C70" s="15" t="s">
        <v>71</v>
      </c>
      <c r="D70" s="34">
        <v>1</v>
      </c>
      <c r="E70" s="15" t="s">
        <v>6</v>
      </c>
      <c r="F70" s="16"/>
      <c r="G70" s="17"/>
    </row>
    <row r="71" spans="2:7" ht="15.75" thickBot="1" x14ac:dyDescent="0.3">
      <c r="B71" s="18" t="s">
        <v>25</v>
      </c>
      <c r="C71" s="19" t="s">
        <v>77</v>
      </c>
      <c r="D71" s="36">
        <v>1</v>
      </c>
      <c r="E71" s="19" t="s">
        <v>6</v>
      </c>
      <c r="F71" s="20"/>
      <c r="G71" s="21"/>
    </row>
    <row r="72" spans="2:7" ht="6.75" customHeight="1" thickBot="1" x14ac:dyDescent="0.3">
      <c r="B72" s="22"/>
      <c r="C72" s="22"/>
      <c r="D72" s="23"/>
      <c r="E72" s="22"/>
      <c r="F72" s="23"/>
      <c r="G72" s="23"/>
    </row>
    <row r="73" spans="2:7" ht="15.75" thickBot="1" x14ac:dyDescent="0.3">
      <c r="B73" s="54" t="s">
        <v>52</v>
      </c>
      <c r="C73" s="55"/>
      <c r="D73" s="55"/>
      <c r="E73" s="55"/>
      <c r="F73" s="56"/>
      <c r="G73" s="24"/>
    </row>
    <row r="74" spans="2:7" x14ac:dyDescent="0.25">
      <c r="B74" s="22"/>
      <c r="C74" s="22"/>
      <c r="D74" s="32"/>
      <c r="E74" s="32"/>
      <c r="F74" s="32"/>
      <c r="G74" s="33"/>
    </row>
    <row r="75" spans="2:7" ht="15.75" thickBot="1" x14ac:dyDescent="0.3">
      <c r="B75" s="3"/>
      <c r="C75" s="3"/>
      <c r="D75" s="5"/>
      <c r="E75" s="3"/>
      <c r="F75" s="5"/>
      <c r="G75" s="5"/>
    </row>
    <row r="76" spans="2:7" ht="15.75" thickBot="1" x14ac:dyDescent="0.3">
      <c r="B76" s="59" t="s">
        <v>44</v>
      </c>
      <c r="C76" s="60"/>
      <c r="D76" s="60"/>
      <c r="E76" s="60"/>
      <c r="F76" s="60"/>
      <c r="G76" s="61"/>
    </row>
    <row r="77" spans="2:7" x14ac:dyDescent="0.25">
      <c r="B77" s="10" t="s">
        <v>25</v>
      </c>
      <c r="C77" s="11" t="s">
        <v>68</v>
      </c>
      <c r="D77" s="35">
        <v>6</v>
      </c>
      <c r="E77" s="11" t="s">
        <v>6</v>
      </c>
      <c r="F77" s="12"/>
      <c r="G77" s="13"/>
    </row>
    <row r="78" spans="2:7" ht="15.75" thickBot="1" x14ac:dyDescent="0.3">
      <c r="B78" s="18" t="s">
        <v>25</v>
      </c>
      <c r="C78" s="19" t="s">
        <v>69</v>
      </c>
      <c r="D78" s="36">
        <v>3</v>
      </c>
      <c r="E78" s="19" t="s">
        <v>6</v>
      </c>
      <c r="F78" s="20"/>
      <c r="G78" s="21"/>
    </row>
    <row r="79" spans="2:7" ht="5.25" customHeight="1" thickBot="1" x14ac:dyDescent="0.3">
      <c r="B79" s="26"/>
      <c r="C79" s="26"/>
      <c r="D79" s="26"/>
      <c r="E79" s="26"/>
      <c r="F79" s="26"/>
      <c r="G79" s="26"/>
    </row>
    <row r="80" spans="2:7" ht="15.75" thickBot="1" x14ac:dyDescent="0.3">
      <c r="B80" s="54" t="s">
        <v>53</v>
      </c>
      <c r="C80" s="55"/>
      <c r="D80" s="55"/>
      <c r="E80" s="55"/>
      <c r="F80" s="56"/>
      <c r="G80" s="24"/>
    </row>
    <row r="82" spans="2:7" ht="15.75" thickBot="1" x14ac:dyDescent="0.3"/>
    <row r="83" spans="2:7" ht="15.75" thickBot="1" x14ac:dyDescent="0.3">
      <c r="B83" s="62" t="s">
        <v>33</v>
      </c>
      <c r="C83" s="63"/>
      <c r="D83" s="63"/>
      <c r="E83" s="63"/>
      <c r="F83" s="63"/>
      <c r="G83" s="64"/>
    </row>
    <row r="84" spans="2:7" x14ac:dyDescent="0.25">
      <c r="B84" s="10" t="s">
        <v>29</v>
      </c>
      <c r="C84" s="11" t="s">
        <v>30</v>
      </c>
      <c r="D84" s="12">
        <v>8</v>
      </c>
      <c r="E84" s="11" t="s">
        <v>31</v>
      </c>
      <c r="F84" s="12"/>
      <c r="G84" s="13"/>
    </row>
    <row r="85" spans="2:7" x14ac:dyDescent="0.25">
      <c r="B85" s="14" t="s">
        <v>29</v>
      </c>
      <c r="C85" s="15" t="s">
        <v>54</v>
      </c>
      <c r="D85" s="16">
        <v>1</v>
      </c>
      <c r="E85" s="15" t="s">
        <v>34</v>
      </c>
      <c r="F85" s="16"/>
      <c r="G85" s="25"/>
    </row>
    <row r="86" spans="2:7" ht="15.75" thickBot="1" x14ac:dyDescent="0.3">
      <c r="B86" s="18" t="s">
        <v>29</v>
      </c>
      <c r="C86" s="19" t="s">
        <v>32</v>
      </c>
      <c r="D86" s="20">
        <v>1</v>
      </c>
      <c r="E86" s="19" t="s">
        <v>34</v>
      </c>
      <c r="F86" s="20"/>
      <c r="G86" s="45"/>
    </row>
    <row r="87" spans="2:7" ht="6" customHeight="1" thickBot="1" x14ac:dyDescent="0.3">
      <c r="B87" s="22"/>
      <c r="C87" s="22"/>
      <c r="D87" s="23"/>
      <c r="E87" s="22"/>
      <c r="F87" s="23"/>
      <c r="G87" s="23"/>
    </row>
    <row r="88" spans="2:7" ht="15.75" thickBot="1" x14ac:dyDescent="0.3">
      <c r="B88" s="54" t="s">
        <v>56</v>
      </c>
      <c r="C88" s="55"/>
      <c r="D88" s="55"/>
      <c r="E88" s="55"/>
      <c r="F88" s="56"/>
      <c r="G88" s="24"/>
    </row>
  </sheetData>
  <mergeCells count="12">
    <mergeCell ref="B88:F88"/>
    <mergeCell ref="C5:G5"/>
    <mergeCell ref="B6:G6"/>
    <mergeCell ref="B2:G2"/>
    <mergeCell ref="B76:G76"/>
    <mergeCell ref="B83:G83"/>
    <mergeCell ref="B56:G56"/>
    <mergeCell ref="B37:G37"/>
    <mergeCell ref="B44:F44"/>
    <mergeCell ref="B34:F34"/>
    <mergeCell ref="B73:F73"/>
    <mergeCell ref="B80:F80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položkový 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Trávníček</dc:creator>
  <cp:lastModifiedBy>Czabeová Ivana</cp:lastModifiedBy>
  <cp:lastPrinted>2018-06-25T09:05:25Z</cp:lastPrinted>
  <dcterms:created xsi:type="dcterms:W3CDTF">2017-12-31T10:28:57Z</dcterms:created>
  <dcterms:modified xsi:type="dcterms:W3CDTF">2018-08-07T06:14:51Z</dcterms:modified>
</cp:coreProperties>
</file>