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6. 539_2019_Pranie bielizne\6. SP\"/>
    </mc:Choice>
  </mc:AlternateContent>
  <bookViews>
    <workbookView xWindow="0" yWindow="0" windowWidth="20490" windowHeight="7755" tabRatio="936" activeTab="4"/>
  </bookViews>
  <sheets>
    <sheet name="Príloha č. 1" sheetId="4" r:id="rId1"/>
    <sheet name="Príloha č. 2" sheetId="5" r:id="rId2"/>
    <sheet name="Príloha č. 3" sheetId="18" r:id="rId3"/>
    <sheet name="Príloha č. 4 " sheetId="187" r:id="rId4"/>
    <sheet name=" Príloha č. 5 " sheetId="152" r:id="rId5"/>
    <sheet name="Príloha č. 7" sheetId="43" r:id="rId6"/>
  </sheets>
  <definedNames>
    <definedName name="_xlnm.Print_Area" localSheetId="4">' Príloha č. 5 '!$A$1:$K$24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3'!$A$1:$D$22</definedName>
    <definedName name="_xlnm.Print_Area" localSheetId="3">'Príloha č. 4 '!$A$1:$D$44</definedName>
    <definedName name="_xlnm.Print_Area" localSheetId="5">'Príloha č. 7'!$A$1:$F$31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52" l="1"/>
  <c r="I7" i="152" l="1"/>
  <c r="G7" i="152"/>
  <c r="H7" i="152" s="1"/>
  <c r="J7" i="152" l="1"/>
  <c r="K7" i="152" s="1"/>
  <c r="B40" i="187" l="1"/>
  <c r="B39" i="187"/>
  <c r="C36" i="187"/>
  <c r="C35" i="187"/>
  <c r="C34" i="187"/>
  <c r="C33" i="187"/>
  <c r="A2" i="187"/>
  <c r="B20" i="152" l="1"/>
  <c r="B19" i="152"/>
  <c r="C16" i="152"/>
  <c r="C15" i="152"/>
  <c r="C14" i="152"/>
  <c r="C13" i="152"/>
  <c r="I8" i="152"/>
  <c r="I9" i="152" s="1"/>
  <c r="G8" i="152"/>
  <c r="H8" i="152" s="1"/>
  <c r="A2" i="152"/>
  <c r="J8" i="152" l="1"/>
  <c r="K8" i="152" s="1"/>
  <c r="K9" i="152" s="1"/>
  <c r="C7" i="5" l="1"/>
  <c r="C6" i="5"/>
  <c r="B24" i="43" l="1"/>
  <c r="B23" i="43"/>
  <c r="A2" i="43"/>
  <c r="A2" i="18"/>
  <c r="B15" i="18"/>
  <c r="B14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<sst xmlns="http://schemas.openxmlformats.org/spreadsheetml/2006/main" count="187" uniqueCount="102">
  <si>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</si>
  <si>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</si>
  <si>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</si>
  <si>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</si>
  <si>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</si>
  <si>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</si>
  <si>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</si>
  <si>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</si>
  <si>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</si>
  <si>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</si>
  <si>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</si>
  <si>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</si>
  <si>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</si>
  <si>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</si>
  <si>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</si>
  <si>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</si>
  <si>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</si>
  <si>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</si>
  <si>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</si>
  <si>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</si>
  <si>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</si>
  <si>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</si>
  <si>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</si>
  <si>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</si>
  <si>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</si>
  <si>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</si>
  <si>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</si>
  <si>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</si>
  <si>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</si>
  <si>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</si>
  <si>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</si>
  <si>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</si>
  <si>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</si>
  <si>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</si>
  <si>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</si>
  <si>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</si>
  <si>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</si>
  <si>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</si>
  <si>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</si>
  <si>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Por. č.</t>
  </si>
  <si>
    <t>Mer. 
jed.
(MJ)</t>
  </si>
  <si>
    <t>bez DPH</t>
  </si>
  <si>
    <t>s DPH</t>
  </si>
  <si>
    <t>KALKULÁCIA CENY A NÁVRH NA PLNENIE KRITÉRIA NA VYHODNOTENIE PONÚK</t>
  </si>
  <si>
    <t>11.</t>
  </si>
  <si>
    <t xml:space="preserve">Požadované minimálne technické vlastnosti, parametre a hodnoty predmetu zákazky
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</si>
  <si>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</si>
  <si>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</si>
  <si>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</si>
  <si>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</si>
  <si>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</si>
  <si>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</si>
  <si>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 xml:space="preserve">spĺňa/nespĺňa </t>
  </si>
  <si>
    <t>Jednotková cena za MJ v EUR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</si>
  <si>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</si>
  <si>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</si>
  <si>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</si>
  <si>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</si>
  <si>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</si>
  <si>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 xml:space="preserve">DPH v EUR 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</si>
  <si>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</si>
  <si>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</si>
  <si>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</si>
  <si>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</si>
  <si>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</si>
  <si>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</si>
  <si>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</si>
  <si>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</si>
  <si>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</si>
  <si>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</si>
  <si>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>1.1</t>
  </si>
  <si>
    <t>1.2</t>
  </si>
  <si>
    <t>1.3</t>
  </si>
  <si>
    <t>1.4</t>
  </si>
  <si>
    <t>1.5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</si>
  <si>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(12 mesiacov)</t>
    </r>
  </si>
  <si>
    <t xml:space="preserve">Názov položky </t>
  </si>
  <si>
    <t>Pranie bielizne</t>
  </si>
  <si>
    <t xml:space="preserve">Položka č. 1 - Pranie pacientskej bielizne </t>
  </si>
  <si>
    <t>sušenie a žehlenie bielizne,</t>
  </si>
  <si>
    <t xml:space="preserve">drobné opravy bielizne a to najmä obšívanie, plátanie, zašitie, prišitie chýbajúceho gombíka a pod. vrátane dodávky na to potrebných materiálov, </t>
  </si>
  <si>
    <t xml:space="preserve">triedenie, skladanie a vákuové balenie bielizne do fólie (tak, aby sa zabránilo jej kontaminácii počas prepravy k objednávateľovi) osobitne: </t>
  </si>
  <si>
    <t>ďalšie súvisiace služby spojené s manipuláciou bielizne, najmä však:</t>
  </si>
  <si>
    <t>1.4.1</t>
  </si>
  <si>
    <t>1.4.2</t>
  </si>
  <si>
    <t>1.5.1</t>
  </si>
  <si>
    <t>1.5.2</t>
  </si>
  <si>
    <t xml:space="preserve">Položka č. 2 - Pranie osobnej bielizne zamestnancov </t>
  </si>
  <si>
    <t xml:space="preserve">pranie vrátane dezinfekcie, bielenia a chemického čistenia osobnej bielizne zamestnancov a v prípade výskytu infekčného ochorenia rovnako aj infekčnej bielizne objednávateľa,  </t>
  </si>
  <si>
    <t>Pranie pacientskej bielizne</t>
  </si>
  <si>
    <t xml:space="preserve">Pranie osobnej bielizne zamestnancov </t>
  </si>
  <si>
    <t>kg</t>
  </si>
  <si>
    <t>SPOLU :</t>
  </si>
  <si>
    <t>Požaduje sa poskytnutie služby prania pacientskej bielizne v rozsahu:</t>
  </si>
  <si>
    <t>podľa jednotlivých pracovísk objednávateľa uvedených v bode 6, 7 a 8 časti C. Opis predmetu zákazky súťažných podkladov a zároveň</t>
  </si>
  <si>
    <t>podľa položiek sortimentu bielizne uvedeného v bode 9 časti C. Opis predmetu zákazky súťažných podkladov a zároveň</t>
  </si>
  <si>
    <t>zber z jednotlivých zberných miest objednávateľa uvedených v bode 7 časti C. Opis predmetu zákazky súťažných podkladov, naloženie a odvoz znečistenej bielizne k poskytovateľovi a</t>
  </si>
  <si>
    <t xml:space="preserve">dovoz a doručenie vypranej, vysušenej, vyžehlenej, opravenej a zabalenej bielizne na určené miesto u objednávateľa uvedené bode 8 časti C. Opis predmetu zákazky súťažných podkladov. </t>
  </si>
  <si>
    <t>Požaduje sa poskytnutie služby prania osobnej bielizne zamestnancov v rozsahu:</t>
  </si>
  <si>
    <r>
      <t xml:space="preserve">Uchádzač uvedie informácie, či ním ponúkaná  služba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ponúkaná služba nespĺňa definované požiadavky uvedie ekvivalentnú hodnotu ním ponúkanej služby)</t>
    </r>
  </si>
  <si>
    <t>hodnota ponúkanej služby</t>
  </si>
  <si>
    <t xml:space="preserve">pranie vrátane dezinfekcie, bielenia a chemického čistenia, pacientskej bielizne,  nemocničnej bielizne, operačnej bielizne a v prípade výskytu infekčného ochorenia rovnako aj infekčnej bielizne objednávateľa,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</si>
</sst>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2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16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9" fontId="9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5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0" fontId="10" fillId="0" borderId="27" xfId="0" applyFont="1" applyBorder="1" applyAlignment="1" applyProtection="1">
      <alignment vertical="center"/>
      <protection locked="0"/>
    </xf>
    <xf numFmtId="49" fontId="2" fillId="3" borderId="16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left" vertical="center" wrapText="1"/>
    </xf>
    <xf numFmtId="9" fontId="3" fillId="0" borderId="57" xfId="0" applyNumberFormat="1" applyFont="1" applyBorder="1" applyAlignment="1">
      <alignment horizontal="center" vertical="center" wrapText="1"/>
    </xf>
    <xf numFmtId="9" fontId="3" fillId="0" borderId="46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left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9" fontId="3" fillId="0" borderId="48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left" vertical="center" wrapText="1"/>
    </xf>
    <xf numFmtId="9" fontId="3" fillId="0" borderId="49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wrapText="1"/>
    </xf>
    <xf numFmtId="0" fontId="19" fillId="3" borderId="5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3" fontId="9" fillId="0" borderId="27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62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49" fontId="9" fillId="0" borderId="64" xfId="0" applyNumberFormat="1" applyFont="1" applyBorder="1" applyAlignment="1">
      <alignment horizontal="center" vertical="center" wrapText="1"/>
    </xf>
    <xf numFmtId="49" fontId="9" fillId="0" borderId="63" xfId="0" applyNumberFormat="1" applyFont="1" applyBorder="1" applyAlignment="1">
      <alignment horizontal="center" vertical="center" wrapText="1"/>
    </xf>
    <xf numFmtId="49" fontId="9" fillId="0" borderId="65" xfId="0" applyNumberFormat="1" applyFont="1" applyBorder="1" applyAlignment="1">
      <alignment horizontal="center" vertical="center" wrapText="1"/>
    </xf>
    <xf numFmtId="49" fontId="9" fillId="0" borderId="66" xfId="0" applyNumberFormat="1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67" xfId="0" applyNumberFormat="1" applyFont="1" applyBorder="1" applyAlignment="1">
      <alignment horizontal="left" vertical="center" wrapText="1"/>
    </xf>
    <xf numFmtId="49" fontId="9" fillId="0" borderId="68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right" vertical="center" wrapText="1"/>
    </xf>
    <xf numFmtId="49" fontId="3" fillId="0" borderId="47" xfId="0" applyNumberFormat="1" applyFont="1" applyBorder="1" applyAlignment="1">
      <alignment horizontal="right" vertical="center" wrapText="1"/>
    </xf>
    <xf numFmtId="49" fontId="9" fillId="0" borderId="71" xfId="0" applyNumberFormat="1" applyFont="1" applyBorder="1" applyAlignment="1">
      <alignment horizontal="left" vertical="center" wrapText="1"/>
    </xf>
    <xf numFmtId="49" fontId="3" fillId="0" borderId="72" xfId="0" applyNumberFormat="1" applyFont="1" applyBorder="1" applyAlignment="1">
      <alignment horizontal="left" vertical="center" wrapText="1"/>
    </xf>
    <xf numFmtId="49" fontId="3" fillId="0" borderId="73" xfId="0" applyNumberFormat="1" applyFont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right" vertical="center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3" fillId="0" borderId="45" xfId="0" applyNumberFormat="1" applyFont="1" applyBorder="1" applyAlignment="1">
      <alignment horizontal="left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3" fontId="9" fillId="0" borderId="52" xfId="0" applyNumberFormat="1" applyFont="1" applyBorder="1" applyAlignment="1" applyProtection="1">
      <alignment horizontal="center" vertical="center" wrapText="1"/>
      <protection locked="0"/>
    </xf>
    <xf numFmtId="165" fontId="9" fillId="0" borderId="63" xfId="0" applyNumberFormat="1" applyFont="1" applyBorder="1" applyAlignment="1" applyProtection="1">
      <alignment horizontal="right" vertical="center" wrapText="1"/>
      <protection locked="0"/>
    </xf>
    <xf numFmtId="165" fontId="9" fillId="4" borderId="74" xfId="0" applyNumberFormat="1" applyFont="1" applyFill="1" applyBorder="1" applyAlignment="1" applyProtection="1">
      <alignment horizontal="right" vertical="center" wrapText="1"/>
      <protection locked="0"/>
    </xf>
    <xf numFmtId="9" fontId="9" fillId="4" borderId="76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75" xfId="0" applyNumberFormat="1" applyFont="1" applyBorder="1" applyAlignment="1" applyProtection="1">
      <alignment horizontal="center" vertical="center" wrapText="1"/>
      <protection locked="0"/>
    </xf>
    <xf numFmtId="166" fontId="9" fillId="0" borderId="77" xfId="0" applyNumberFormat="1" applyFont="1" applyBorder="1" applyAlignment="1" applyProtection="1">
      <alignment horizontal="right" vertical="center" wrapText="1"/>
      <protection locked="0"/>
    </xf>
    <xf numFmtId="166" fontId="9" fillId="0" borderId="37" xfId="0" applyNumberFormat="1" applyFont="1" applyBorder="1" applyAlignment="1" applyProtection="1">
      <alignment horizontal="right" vertical="center" wrapText="1"/>
      <protection locked="0"/>
    </xf>
    <xf numFmtId="166" fontId="9" fillId="0" borderId="75" xfId="0" applyNumberFormat="1" applyFont="1" applyBorder="1" applyAlignment="1" applyProtection="1">
      <alignment horizontal="right" vertical="center" wrapText="1"/>
      <protection locked="0"/>
    </xf>
    <xf numFmtId="166" fontId="9" fillId="0" borderId="78" xfId="0" applyNumberFormat="1" applyFont="1" applyBorder="1" applyAlignment="1" applyProtection="1">
      <alignment horizontal="right" vertical="center" wrapText="1"/>
      <protection locked="0"/>
    </xf>
    <xf numFmtId="166" fontId="9" fillId="0" borderId="4" xfId="0" applyNumberFormat="1" applyFont="1" applyBorder="1" applyAlignment="1" applyProtection="1">
      <alignment horizontal="right" vertical="center" wrapText="1"/>
      <protection locked="0"/>
    </xf>
    <xf numFmtId="166" fontId="9" fillId="0" borderId="0" xfId="0" applyNumberFormat="1" applyFont="1" applyBorder="1" applyAlignment="1" applyProtection="1">
      <alignment horizontal="right" vertical="center" wrapText="1"/>
      <protection locked="0"/>
    </xf>
    <xf numFmtId="166" fontId="9" fillId="0" borderId="63" xfId="0" applyNumberFormat="1" applyFont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48" xfId="0" applyNumberFormat="1" applyFont="1" applyFill="1" applyBorder="1" applyAlignment="1">
      <alignment horizontal="left" vertical="top" wrapText="1"/>
    </xf>
    <xf numFmtId="166" fontId="9" fillId="0" borderId="66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61" xfId="0" applyNumberFormat="1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49" fontId="10" fillId="3" borderId="60" xfId="0" applyNumberFormat="1" applyFont="1" applyFill="1" applyBorder="1" applyAlignment="1">
      <alignment horizontal="left" vertical="center" wrapText="1"/>
    </xf>
    <xf numFmtId="49" fontId="10" fillId="3" borderId="70" xfId="0" applyNumberFormat="1" applyFont="1" applyFill="1" applyBorder="1" applyAlignment="1">
      <alignment horizontal="left" vertical="center" wrapText="1"/>
    </xf>
    <xf numFmtId="49" fontId="10" fillId="3" borderId="59" xfId="0" applyNumberFormat="1" applyFont="1" applyFill="1" applyBorder="1" applyAlignment="1">
      <alignment horizontal="left" vertical="center" wrapText="1"/>
    </xf>
    <xf numFmtId="49" fontId="15" fillId="3" borderId="69" xfId="0" applyNumberFormat="1" applyFont="1" applyFill="1" applyBorder="1" applyAlignment="1">
      <alignment horizontal="left" vertical="center" wrapText="1"/>
    </xf>
    <xf numFmtId="49" fontId="15" fillId="3" borderId="7" xfId="0" applyNumberFormat="1" applyFont="1" applyFill="1" applyBorder="1" applyAlignment="1">
      <alignment horizontal="left" vertical="center" wrapText="1"/>
    </xf>
    <xf numFmtId="49" fontId="15" fillId="3" borderId="67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40" xfId="0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27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3" fontId="10" fillId="0" borderId="21" xfId="0" applyNumberFormat="1" applyFont="1" applyBorder="1" applyAlignment="1" applyProtection="1">
      <alignment horizontal="center" vertical="top" wrapText="1"/>
      <protection locked="0"/>
    </xf>
    <xf numFmtId="3" fontId="10" fillId="0" borderId="11" xfId="0" applyNumberFormat="1" applyFont="1" applyBorder="1" applyAlignment="1" applyProtection="1">
      <alignment horizontal="center" vertical="top" wrapText="1"/>
      <protection locked="0"/>
    </xf>
    <xf numFmtId="3" fontId="10" fillId="0" borderId="31" xfId="0" applyNumberFormat="1" applyFont="1" applyBorder="1" applyAlignment="1" applyProtection="1">
      <alignment horizontal="center" vertical="top" wrapText="1"/>
      <protection locked="0"/>
    </xf>
    <xf numFmtId="3" fontId="10" fillId="0" borderId="32" xfId="0" applyNumberFormat="1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wrapText="1"/>
    </xf>
    <xf numFmtId="0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21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J28" sqref="J2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196" t="s">
        <v>12</v>
      </c>
      <c r="B1" s="196"/>
    </row>
    <row r="2" spans="1:10" ht="30" customHeight="1" x14ac:dyDescent="0.2">
      <c r="A2" s="202" t="s">
        <v>77</v>
      </c>
      <c r="B2" s="202"/>
      <c r="C2" s="202"/>
      <c r="D2" s="202"/>
    </row>
    <row r="3" spans="1:10" ht="24.95" customHeight="1" x14ac:dyDescent="0.2">
      <c r="A3" s="197"/>
      <c r="B3" s="197"/>
      <c r="C3" s="197"/>
    </row>
    <row r="4" spans="1:10" ht="14.25" x14ac:dyDescent="0.2">
      <c r="A4" s="198" t="s">
        <v>13</v>
      </c>
      <c r="B4" s="198"/>
      <c r="C4" s="198"/>
      <c r="D4" s="198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195" t="s">
        <v>1</v>
      </c>
      <c r="B6" s="195"/>
      <c r="C6" s="199"/>
      <c r="D6" s="199"/>
      <c r="F6" s="12"/>
    </row>
    <row r="7" spans="1:10" s="3" customFormat="1" ht="15" customHeight="1" x14ac:dyDescent="0.25">
      <c r="A7" s="195" t="s">
        <v>2</v>
      </c>
      <c r="B7" s="195"/>
      <c r="C7" s="200"/>
      <c r="D7" s="200"/>
    </row>
    <row r="8" spans="1:10" s="3" customFormat="1" ht="15" customHeight="1" x14ac:dyDescent="0.25">
      <c r="A8" s="195" t="s">
        <v>3</v>
      </c>
      <c r="B8" s="195"/>
      <c r="C8" s="203"/>
      <c r="D8" s="203"/>
    </row>
    <row r="9" spans="1:10" s="3" customFormat="1" ht="15" customHeight="1" x14ac:dyDescent="0.25">
      <c r="A9" s="195" t="s">
        <v>4</v>
      </c>
      <c r="B9" s="195"/>
      <c r="C9" s="203"/>
      <c r="D9" s="203"/>
    </row>
    <row r="10" spans="1:10" x14ac:dyDescent="0.2">
      <c r="A10" s="1"/>
      <c r="B10" s="1"/>
      <c r="C10" s="1"/>
    </row>
    <row r="11" spans="1:10" x14ac:dyDescent="0.2">
      <c r="A11" s="201" t="s">
        <v>14</v>
      </c>
      <c r="B11" s="201"/>
      <c r="C11" s="201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195" t="s">
        <v>5</v>
      </c>
      <c r="B12" s="195"/>
      <c r="C12" s="204" t="s">
        <v>25</v>
      </c>
      <c r="D12" s="204"/>
    </row>
    <row r="13" spans="1:10" s="3" customFormat="1" ht="15" customHeight="1" x14ac:dyDescent="0.25">
      <c r="A13" s="195" t="s">
        <v>6</v>
      </c>
      <c r="B13" s="195"/>
      <c r="C13" s="207"/>
      <c r="D13" s="207"/>
    </row>
    <row r="14" spans="1:10" s="3" customFormat="1" ht="15" customHeight="1" x14ac:dyDescent="0.25">
      <c r="A14" s="195" t="s">
        <v>7</v>
      </c>
      <c r="B14" s="195"/>
      <c r="C14" s="208"/>
      <c r="D14" s="208"/>
    </row>
    <row r="15" spans="1:10" x14ac:dyDescent="0.2">
      <c r="A15" s="1"/>
      <c r="B15" s="1"/>
      <c r="C15" s="1"/>
    </row>
    <row r="16" spans="1:10" x14ac:dyDescent="0.2">
      <c r="A16" s="201" t="s">
        <v>15</v>
      </c>
      <c r="B16" s="201"/>
      <c r="C16" s="201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195" t="s">
        <v>5</v>
      </c>
      <c r="B17" s="195"/>
      <c r="C17" s="204"/>
      <c r="D17" s="204"/>
    </row>
    <row r="18" spans="1:5" s="3" customFormat="1" ht="15" customHeight="1" x14ac:dyDescent="0.25">
      <c r="A18" s="195" t="s">
        <v>16</v>
      </c>
      <c r="B18" s="195"/>
      <c r="C18" s="207"/>
      <c r="D18" s="207"/>
    </row>
    <row r="19" spans="1:5" s="3" customFormat="1" ht="15" customHeight="1" x14ac:dyDescent="0.25">
      <c r="A19" s="195" t="s">
        <v>7</v>
      </c>
      <c r="B19" s="195"/>
      <c r="C19" s="208"/>
      <c r="D19" s="208"/>
    </row>
    <row r="20" spans="1:5" x14ac:dyDescent="0.2">
      <c r="B20" s="196"/>
      <c r="C20" s="196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02" t="s">
        <v>61</v>
      </c>
    </row>
    <row r="29" spans="1:5" x14ac:dyDescent="0.2">
      <c r="A29" s="205" t="s">
        <v>10</v>
      </c>
      <c r="B29" s="205"/>
      <c r="C29" s="35"/>
    </row>
    <row r="30" spans="1:5" s="10" customFormat="1" ht="12" customHeight="1" x14ac:dyDescent="0.2">
      <c r="A30" s="95"/>
      <c r="B30" s="206" t="s">
        <v>11</v>
      </c>
      <c r="C30" s="206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20" priority="6">
      <formula>LEN(TRIM(A30))=0</formula>
    </cfRule>
  </conditionalFormatting>
  <conditionalFormatting sqref="B23:B24">
    <cfRule type="containsBlanks" dxfId="19" priority="4">
      <formula>LEN(TRIM(B23))=0</formula>
    </cfRule>
  </conditionalFormatting>
  <conditionalFormatting sqref="C6:D9">
    <cfRule type="containsBlanks" dxfId="18" priority="3">
      <formula>LEN(TRIM(C6))=0</formula>
    </cfRule>
  </conditionalFormatting>
  <conditionalFormatting sqref="C12:D14">
    <cfRule type="containsBlanks" dxfId="17" priority="2">
      <formula>LEN(TRIM(C12))=0</formula>
    </cfRule>
  </conditionalFormatting>
  <conditionalFormatting sqref="C17:D19">
    <cfRule type="containsBlanks" dxfId="16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10" t="s">
        <v>12</v>
      </c>
      <c r="B1" s="210"/>
    </row>
    <row r="2" spans="1:10" s="2" customFormat="1" ht="30" customHeight="1" x14ac:dyDescent="0.25">
      <c r="A2" s="202" t="str">
        <f>'Príloha č. 1'!A2:D2</f>
        <v>Pranie bielizne</v>
      </c>
      <c r="B2" s="202"/>
      <c r="C2" s="202"/>
      <c r="D2" s="202"/>
    </row>
    <row r="3" spans="1:10" ht="24.95" customHeight="1" x14ac:dyDescent="0.2">
      <c r="A3" s="211"/>
      <c r="B3" s="211"/>
      <c r="C3" s="211"/>
    </row>
    <row r="4" spans="1:10" ht="18.75" customHeight="1" x14ac:dyDescent="0.2">
      <c r="A4" s="212" t="s">
        <v>18</v>
      </c>
      <c r="B4" s="212"/>
      <c r="C4" s="212"/>
      <c r="D4" s="212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09" t="s">
        <v>1</v>
      </c>
      <c r="B6" s="209"/>
      <c r="C6" s="94" t="str">
        <f>IF('Príloha č. 1'!$C$6="","",'Príloha č. 1'!$C$6)</f>
        <v/>
      </c>
      <c r="D6" s="94"/>
      <c r="E6" s="18"/>
    </row>
    <row r="7" spans="1:10" s="2" customFormat="1" ht="15" customHeight="1" x14ac:dyDescent="0.25">
      <c r="A7" s="209" t="s">
        <v>2</v>
      </c>
      <c r="B7" s="209"/>
      <c r="C7" s="94" t="str">
        <f>IF('Príloha č. 1'!$C$6="","",'Príloha č. 1'!$C$6)</f>
        <v/>
      </c>
      <c r="D7" s="94"/>
    </row>
    <row r="8" spans="1:10" ht="15" customHeight="1" x14ac:dyDescent="0.2">
      <c r="A8" s="210" t="s">
        <v>3</v>
      </c>
      <c r="B8" s="210"/>
      <c r="C8" s="22" t="str">
        <f>IF('Príloha č. 1'!C8:D8="","",'Príloha č. 1'!C8:D8)</f>
        <v/>
      </c>
      <c r="D8" s="17"/>
    </row>
    <row r="9" spans="1:10" ht="15" customHeight="1" x14ac:dyDescent="0.2">
      <c r="A9" s="210" t="s">
        <v>4</v>
      </c>
      <c r="B9" s="210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195" t="s">
        <v>19</v>
      </c>
      <c r="B11" s="195"/>
      <c r="C11" s="195"/>
      <c r="D11" s="195"/>
    </row>
    <row r="12" spans="1:10" ht="24.95" customHeight="1" x14ac:dyDescent="0.2">
      <c r="A12" s="2" t="s">
        <v>0</v>
      </c>
      <c r="B12" s="209" t="s">
        <v>26</v>
      </c>
      <c r="C12" s="209"/>
      <c r="D12" s="209"/>
    </row>
    <row r="13" spans="1:10" ht="3" customHeight="1" x14ac:dyDescent="0.2">
      <c r="A13" s="2"/>
      <c r="B13" s="97"/>
      <c r="C13" s="97"/>
      <c r="D13" s="97"/>
    </row>
    <row r="14" spans="1:10" ht="24.95" customHeight="1" x14ac:dyDescent="0.2">
      <c r="A14" s="2" t="s">
        <v>0</v>
      </c>
      <c r="B14" s="209" t="s">
        <v>20</v>
      </c>
      <c r="C14" s="209"/>
      <c r="D14" s="209"/>
    </row>
    <row r="15" spans="1:10" ht="3" customHeight="1" x14ac:dyDescent="0.2">
      <c r="A15" s="2"/>
      <c r="B15" s="97"/>
      <c r="C15" s="97"/>
      <c r="D15" s="97"/>
    </row>
    <row r="16" spans="1:10" ht="24.95" customHeight="1" x14ac:dyDescent="0.2">
      <c r="A16" s="2" t="s">
        <v>0</v>
      </c>
      <c r="B16" s="209" t="s">
        <v>21</v>
      </c>
      <c r="C16" s="209"/>
      <c r="D16" s="209"/>
    </row>
    <row r="17" spans="1:5" ht="3" customHeight="1" x14ac:dyDescent="0.2">
      <c r="A17" s="2"/>
      <c r="B17" s="97"/>
      <c r="C17" s="97"/>
      <c r="D17" s="97"/>
    </row>
    <row r="18" spans="1:5" ht="36" customHeight="1" x14ac:dyDescent="0.2">
      <c r="A18" s="2" t="s">
        <v>0</v>
      </c>
      <c r="B18" s="209" t="s">
        <v>22</v>
      </c>
      <c r="C18" s="209"/>
      <c r="D18" s="209"/>
    </row>
    <row r="19" spans="1:5" ht="3" customHeight="1" x14ac:dyDescent="0.2">
      <c r="A19" s="2"/>
      <c r="B19" s="97"/>
      <c r="C19" s="97"/>
      <c r="D19" s="97"/>
    </row>
    <row r="20" spans="1:5" ht="19.5" customHeight="1" x14ac:dyDescent="0.2">
      <c r="A20" s="2" t="s">
        <v>0</v>
      </c>
      <c r="B20" s="209" t="s">
        <v>23</v>
      </c>
      <c r="C20" s="209"/>
      <c r="D20" s="209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61</v>
      </c>
    </row>
    <row r="27" spans="1:5" s="7" customFormat="1" x14ac:dyDescent="0.2">
      <c r="A27" s="205" t="s">
        <v>10</v>
      </c>
      <c r="B27" s="205"/>
      <c r="C27" s="35"/>
    </row>
    <row r="28" spans="1:5" s="10" customFormat="1" ht="12" customHeight="1" x14ac:dyDescent="0.2">
      <c r="A28" s="95"/>
      <c r="B28" s="213" t="s">
        <v>11</v>
      </c>
      <c r="C28" s="213"/>
      <c r="D28" s="8"/>
      <c r="E28" s="9"/>
    </row>
    <row r="29" spans="1:5" x14ac:dyDescent="0.2">
      <c r="A29" s="96"/>
      <c r="B29" s="96"/>
      <c r="C29" s="96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15" priority="8">
      <formula>LEN(TRIM(A28))=0</formula>
    </cfRule>
  </conditionalFormatting>
  <conditionalFormatting sqref="B23">
    <cfRule type="containsBlanks" dxfId="14" priority="5">
      <formula>LEN(TRIM(B23))=0</formula>
    </cfRule>
  </conditionalFormatting>
  <conditionalFormatting sqref="C6:C7">
    <cfRule type="containsBlanks" dxfId="13" priority="4">
      <formula>LEN(TRIM(C6))=0</formula>
    </cfRule>
    <cfRule type="containsBlanks" dxfId="12" priority="7">
      <formula>LEN(TRIM(C6))=0</formula>
    </cfRule>
  </conditionalFormatting>
  <conditionalFormatting sqref="B22">
    <cfRule type="containsBlanks" dxfId="11" priority="6">
      <formula>LEN(TRIM(B22))=0</formula>
    </cfRule>
  </conditionalFormatting>
  <conditionalFormatting sqref="C8:C9">
    <cfRule type="containsBlanks" dxfId="10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2"/>
  <sheetViews>
    <sheetView showGridLines="0" zoomScaleNormal="100" workbookViewId="0">
      <selection activeCell="F27" sqref="F27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210" t="s">
        <v>12</v>
      </c>
      <c r="B1" s="210"/>
      <c r="C1" s="1"/>
      <c r="D1" s="1"/>
    </row>
    <row r="2" spans="1:10" s="23" customFormat="1" ht="39" customHeight="1" x14ac:dyDescent="0.2">
      <c r="A2" s="202" t="str">
        <f>'Príloha č. 1'!A2:D2</f>
        <v>Pranie bielizne</v>
      </c>
      <c r="B2" s="202"/>
      <c r="C2" s="202"/>
      <c r="D2" s="202"/>
    </row>
    <row r="3" spans="1:10" ht="15" customHeight="1" x14ac:dyDescent="0.2">
      <c r="A3" s="211"/>
      <c r="B3" s="211"/>
      <c r="C3" s="211"/>
      <c r="D3" s="1"/>
    </row>
    <row r="4" spans="1:10" s="26" customFormat="1" ht="35.1" customHeight="1" x14ac:dyDescent="0.25">
      <c r="A4" s="214" t="s">
        <v>24</v>
      </c>
      <c r="B4" s="214"/>
      <c r="C4" s="214"/>
      <c r="D4" s="214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210" t="s">
        <v>1</v>
      </c>
      <c r="B6" s="210"/>
      <c r="C6" s="215" t="str">
        <f>IF('Príloha č. 1'!$C$6="","",'Príloha č. 1'!$C$6)</f>
        <v/>
      </c>
      <c r="D6" s="215"/>
      <c r="E6" s="27"/>
    </row>
    <row r="7" spans="1:10" s="23" customFormat="1" ht="15" customHeight="1" x14ac:dyDescent="0.2">
      <c r="A7" s="210" t="s">
        <v>2</v>
      </c>
      <c r="B7" s="210"/>
      <c r="C7" s="217" t="str">
        <f>IF('Príloha č. 1'!$C$7="","",'Príloha č. 1'!$C$7)</f>
        <v/>
      </c>
      <c r="D7" s="217"/>
    </row>
    <row r="8" spans="1:10" s="23" customFormat="1" ht="15" customHeight="1" x14ac:dyDescent="0.2">
      <c r="A8" s="210" t="s">
        <v>3</v>
      </c>
      <c r="B8" s="210"/>
      <c r="C8" s="217" t="str">
        <f>IF('Príloha č. 1'!C8:D8="","",'Príloha č. 1'!C8:D8)</f>
        <v/>
      </c>
      <c r="D8" s="217"/>
    </row>
    <row r="9" spans="1:10" s="23" customFormat="1" ht="15" customHeight="1" x14ac:dyDescent="0.2">
      <c r="A9" s="210" t="s">
        <v>4</v>
      </c>
      <c r="B9" s="210"/>
      <c r="C9" s="217" t="str">
        <f>IF('Príloha č. 1'!C9:D9="","",'Príloha č. 1'!C9:D9)</f>
        <v/>
      </c>
      <c r="D9" s="217"/>
    </row>
    <row r="10" spans="1:10" s="23" customFormat="1" ht="15" customHeight="1" x14ac:dyDescent="0.2">
      <c r="A10" s="1"/>
      <c r="B10" s="1"/>
      <c r="C10" s="131"/>
      <c r="D10" s="1"/>
    </row>
    <row r="11" spans="1:10" s="29" customFormat="1" ht="36.75" customHeight="1" x14ac:dyDescent="0.25">
      <c r="A11" s="195" t="s">
        <v>58</v>
      </c>
      <c r="B11" s="195"/>
      <c r="C11" s="195"/>
      <c r="D11" s="195"/>
    </row>
    <row r="12" spans="1:10" x14ac:dyDescent="0.2">
      <c r="A12" s="1"/>
      <c r="B12" s="1"/>
      <c r="C12" s="1"/>
      <c r="D12" s="1"/>
    </row>
    <row r="13" spans="1:10" s="93" customFormat="1" ht="15" customHeight="1" x14ac:dyDescent="0.2">
      <c r="A13" s="132"/>
      <c r="B13" s="132"/>
      <c r="C13" s="132"/>
      <c r="D13" s="132"/>
    </row>
    <row r="14" spans="1:10" s="23" customFormat="1" ht="15" customHeight="1" x14ac:dyDescent="0.2">
      <c r="A14" s="1" t="s">
        <v>8</v>
      </c>
      <c r="B14" s="133" t="str">
        <f>IF('Príloha č. 1'!B23:B23="","",'Príloha č. 1'!B23:B23)</f>
        <v/>
      </c>
      <c r="C14" s="17"/>
      <c r="D14" s="1"/>
    </row>
    <row r="15" spans="1:10" s="40" customFormat="1" ht="15" customHeight="1" x14ac:dyDescent="0.25">
      <c r="A15" s="2" t="s">
        <v>9</v>
      </c>
      <c r="B15" s="134" t="str">
        <f>IF('Príloha č. 1'!B24:B24="","",'Príloha č. 1'!B24:B24)</f>
        <v/>
      </c>
      <c r="C15" s="135"/>
      <c r="D15" s="2"/>
    </row>
    <row r="16" spans="1:10" s="23" customFormat="1" ht="15" customHeight="1" x14ac:dyDescent="0.2">
      <c r="A16" s="1"/>
      <c r="B16" s="1"/>
      <c r="C16" s="1"/>
      <c r="D16" s="1"/>
    </row>
    <row r="17" spans="1:5" ht="39.950000000000003" customHeight="1" x14ac:dyDescent="0.2">
      <c r="A17" s="1"/>
      <c r="B17" s="1"/>
      <c r="C17" s="1"/>
      <c r="D17" s="15"/>
    </row>
    <row r="18" spans="1:5" ht="45" customHeight="1" x14ac:dyDescent="0.2">
      <c r="D18" s="34" t="s">
        <v>62</v>
      </c>
    </row>
    <row r="21" spans="1:5" s="35" customFormat="1" ht="11.25" x14ac:dyDescent="0.2">
      <c r="A21" s="205" t="s">
        <v>10</v>
      </c>
      <c r="B21" s="205"/>
    </row>
    <row r="22" spans="1:5" s="39" customFormat="1" ht="12" customHeight="1" x14ac:dyDescent="0.2">
      <c r="A22" s="36"/>
      <c r="B22" s="216" t="s">
        <v>11</v>
      </c>
      <c r="C22" s="216"/>
      <c r="D22" s="37"/>
      <c r="E22" s="38"/>
    </row>
  </sheetData>
  <mergeCells count="15">
    <mergeCell ref="A21:B21"/>
    <mergeCell ref="B22:C22"/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9" priority="2">
      <formula>LEN(TRIM(C6))=0</formula>
    </cfRule>
  </conditionalFormatting>
  <conditionalFormatting sqref="B14:B15">
    <cfRule type="containsBlanks" dxfId="8" priority="1">
      <formula>LEN(TRIM(B14))=0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4"/>
  <sheetViews>
    <sheetView showGridLines="0" topLeftCell="A10" zoomScale="90" zoomScaleNormal="90" workbookViewId="0">
      <selection activeCell="I9" sqref="I9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20.42578125" style="41" customWidth="1"/>
    <col min="4" max="4" width="25.7109375" style="158" customWidth="1"/>
    <col min="5" max="6" width="12.7109375" style="158" customWidth="1"/>
    <col min="7" max="7" width="15.7109375" style="15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230" t="s">
        <v>12</v>
      </c>
      <c r="B1" s="230"/>
      <c r="C1" s="230"/>
      <c r="D1" s="230"/>
    </row>
    <row r="2" spans="1:11" ht="30" customHeight="1" x14ac:dyDescent="0.2">
      <c r="A2" s="231" t="str">
        <f>'Príloha č. 1'!A2:B2</f>
        <v>Pranie bielizne</v>
      </c>
      <c r="B2" s="231"/>
      <c r="C2" s="231"/>
      <c r="D2" s="231"/>
      <c r="E2" s="77"/>
      <c r="F2" s="77"/>
      <c r="G2" s="77"/>
      <c r="H2" s="77"/>
      <c r="I2" s="77"/>
      <c r="J2" s="77"/>
      <c r="K2" s="77"/>
    </row>
    <row r="3" spans="1:11" s="42" customFormat="1" ht="30" customHeight="1" x14ac:dyDescent="0.25">
      <c r="A3" s="232" t="s">
        <v>46</v>
      </c>
      <c r="B3" s="232"/>
      <c r="C3" s="232"/>
      <c r="D3" s="232"/>
      <c r="E3" s="76"/>
      <c r="F3" s="76"/>
      <c r="G3" s="76"/>
      <c r="H3" s="76"/>
      <c r="I3" s="76"/>
      <c r="J3" s="76"/>
      <c r="K3" s="76"/>
    </row>
    <row r="4" spans="1:11" s="42" customFormat="1" ht="11.25" customHeight="1" thickBot="1" x14ac:dyDescent="0.3">
      <c r="A4" s="155"/>
      <c r="B4" s="155"/>
      <c r="C4" s="155"/>
      <c r="D4" s="155"/>
      <c r="E4" s="76"/>
      <c r="F4" s="76"/>
      <c r="G4" s="76"/>
      <c r="H4" s="76"/>
      <c r="I4" s="76"/>
      <c r="J4" s="76"/>
      <c r="K4" s="76"/>
    </row>
    <row r="5" spans="1:11" s="40" customFormat="1" ht="90" customHeight="1" x14ac:dyDescent="0.25">
      <c r="A5" s="233" t="s">
        <v>45</v>
      </c>
      <c r="B5" s="234"/>
      <c r="C5" s="237" t="s">
        <v>99</v>
      </c>
      <c r="D5" s="238"/>
    </row>
    <row r="6" spans="1:11" s="40" customFormat="1" ht="25.5" customHeight="1" thickBot="1" x14ac:dyDescent="0.3">
      <c r="A6" s="235"/>
      <c r="B6" s="236"/>
      <c r="C6" s="74" t="s">
        <v>52</v>
      </c>
      <c r="D6" s="78" t="s">
        <v>100</v>
      </c>
    </row>
    <row r="7" spans="1:11" s="75" customFormat="1" ht="30.75" customHeight="1" x14ac:dyDescent="0.25">
      <c r="A7" s="219" t="s">
        <v>78</v>
      </c>
      <c r="B7" s="220"/>
      <c r="C7" s="220"/>
      <c r="D7" s="221"/>
    </row>
    <row r="8" spans="1:11" s="75" customFormat="1" ht="28.5" customHeight="1" x14ac:dyDescent="0.25">
      <c r="A8" s="166" t="s">
        <v>27</v>
      </c>
      <c r="B8" s="167" t="s">
        <v>93</v>
      </c>
      <c r="C8" s="151"/>
      <c r="D8" s="162"/>
    </row>
    <row r="9" spans="1:11" s="75" customFormat="1" ht="66" customHeight="1" x14ac:dyDescent="0.25">
      <c r="A9" s="168" t="s">
        <v>70</v>
      </c>
      <c r="B9" s="169" t="s">
        <v>101</v>
      </c>
      <c r="C9" s="173"/>
      <c r="D9" s="154"/>
    </row>
    <row r="10" spans="1:11" s="75" customFormat="1" ht="27.75" customHeight="1" x14ac:dyDescent="0.25">
      <c r="A10" s="168" t="s">
        <v>71</v>
      </c>
      <c r="B10" s="169" t="s">
        <v>79</v>
      </c>
      <c r="C10" s="173"/>
      <c r="D10" s="154"/>
    </row>
    <row r="11" spans="1:11" s="75" customFormat="1" ht="53.25" customHeight="1" x14ac:dyDescent="0.25">
      <c r="A11" s="168" t="s">
        <v>72</v>
      </c>
      <c r="B11" s="169" t="s">
        <v>80</v>
      </c>
      <c r="C11" s="173"/>
      <c r="D11" s="154"/>
    </row>
    <row r="12" spans="1:11" s="75" customFormat="1" ht="39.75" customHeight="1" x14ac:dyDescent="0.25">
      <c r="A12" s="168" t="s">
        <v>73</v>
      </c>
      <c r="B12" s="169" t="s">
        <v>81</v>
      </c>
      <c r="C12" s="173"/>
      <c r="D12" s="154"/>
    </row>
    <row r="13" spans="1:11" s="75" customFormat="1" ht="51" customHeight="1" x14ac:dyDescent="0.25">
      <c r="A13" s="170" t="s">
        <v>83</v>
      </c>
      <c r="B13" s="171" t="s">
        <v>94</v>
      </c>
      <c r="C13" s="173"/>
      <c r="D13" s="154"/>
    </row>
    <row r="14" spans="1:11" s="75" customFormat="1" ht="41.25" customHeight="1" x14ac:dyDescent="0.25">
      <c r="A14" s="170" t="s">
        <v>84</v>
      </c>
      <c r="B14" s="171" t="s">
        <v>95</v>
      </c>
      <c r="C14" s="153"/>
      <c r="D14" s="165"/>
    </row>
    <row r="15" spans="1:11" s="75" customFormat="1" ht="28.5" customHeight="1" x14ac:dyDescent="0.25">
      <c r="A15" s="168" t="s">
        <v>74</v>
      </c>
      <c r="B15" s="169" t="s">
        <v>82</v>
      </c>
      <c r="C15" s="153"/>
      <c r="D15" s="165"/>
    </row>
    <row r="16" spans="1:11" s="75" customFormat="1" ht="64.5" customHeight="1" x14ac:dyDescent="0.25">
      <c r="A16" s="170" t="s">
        <v>85</v>
      </c>
      <c r="B16" s="189" t="s">
        <v>96</v>
      </c>
      <c r="C16" s="153"/>
      <c r="D16" s="165"/>
    </row>
    <row r="17" spans="1:11" s="75" customFormat="1" ht="63" customHeight="1" x14ac:dyDescent="0.25">
      <c r="A17" s="170" t="s">
        <v>86</v>
      </c>
      <c r="B17" s="189" t="s">
        <v>97</v>
      </c>
      <c r="C17" s="153"/>
      <c r="D17" s="165"/>
    </row>
    <row r="18" spans="1:11" s="75" customFormat="1" ht="26.25" customHeight="1" x14ac:dyDescent="0.25">
      <c r="A18" s="222" t="s">
        <v>87</v>
      </c>
      <c r="B18" s="223"/>
      <c r="C18" s="223"/>
      <c r="D18" s="224"/>
    </row>
    <row r="19" spans="1:11" s="75" customFormat="1" ht="27.75" customHeight="1" x14ac:dyDescent="0.25">
      <c r="A19" s="172" t="s">
        <v>27</v>
      </c>
      <c r="B19" s="169" t="s">
        <v>98</v>
      </c>
      <c r="C19" s="153"/>
      <c r="D19" s="159"/>
    </row>
    <row r="20" spans="1:11" s="75" customFormat="1" ht="65.25" customHeight="1" x14ac:dyDescent="0.25">
      <c r="A20" s="115" t="s">
        <v>70</v>
      </c>
      <c r="B20" s="169" t="s">
        <v>88</v>
      </c>
      <c r="C20" s="153"/>
      <c r="D20" s="159"/>
    </row>
    <row r="21" spans="1:11" s="75" customFormat="1" ht="27.75" customHeight="1" x14ac:dyDescent="0.25">
      <c r="A21" s="115" t="s">
        <v>71</v>
      </c>
      <c r="B21" s="169" t="s">
        <v>79</v>
      </c>
      <c r="C21" s="153"/>
      <c r="D21" s="159"/>
      <c r="K21" s="174"/>
    </row>
    <row r="22" spans="1:11" s="75" customFormat="1" ht="50.25" customHeight="1" x14ac:dyDescent="0.25">
      <c r="A22" s="115" t="s">
        <v>72</v>
      </c>
      <c r="B22" s="169" t="s">
        <v>80</v>
      </c>
      <c r="C22" s="153"/>
      <c r="D22" s="159"/>
    </row>
    <row r="23" spans="1:11" s="75" customFormat="1" ht="42.75" customHeight="1" x14ac:dyDescent="0.25">
      <c r="A23" s="115" t="s">
        <v>73</v>
      </c>
      <c r="B23" s="169" t="s">
        <v>81</v>
      </c>
      <c r="C23" s="153"/>
      <c r="D23" s="159"/>
    </row>
    <row r="24" spans="1:11" s="75" customFormat="1" ht="50.25" customHeight="1" x14ac:dyDescent="0.25">
      <c r="A24" s="163" t="s">
        <v>83</v>
      </c>
      <c r="B24" s="171" t="s">
        <v>94</v>
      </c>
      <c r="C24" s="153"/>
      <c r="D24" s="159"/>
    </row>
    <row r="25" spans="1:11" s="75" customFormat="1" ht="40.5" customHeight="1" x14ac:dyDescent="0.25">
      <c r="A25" s="163" t="s">
        <v>84</v>
      </c>
      <c r="B25" s="171" t="s">
        <v>95</v>
      </c>
      <c r="C25" s="153"/>
      <c r="D25" s="159"/>
    </row>
    <row r="26" spans="1:11" s="75" customFormat="1" ht="28.5" customHeight="1" x14ac:dyDescent="0.25">
      <c r="A26" s="115" t="s">
        <v>74</v>
      </c>
      <c r="B26" s="169" t="s">
        <v>82</v>
      </c>
      <c r="C26" s="153"/>
      <c r="D26" s="159"/>
    </row>
    <row r="27" spans="1:11" s="75" customFormat="1" ht="64.5" customHeight="1" x14ac:dyDescent="0.25">
      <c r="A27" s="163" t="s">
        <v>85</v>
      </c>
      <c r="B27" s="189" t="s">
        <v>96</v>
      </c>
      <c r="C27" s="153"/>
      <c r="D27" s="159"/>
    </row>
    <row r="28" spans="1:11" s="75" customFormat="1" ht="63" customHeight="1" thickBot="1" x14ac:dyDescent="0.3">
      <c r="A28" s="164" t="s">
        <v>86</v>
      </c>
      <c r="B28" s="190" t="s">
        <v>97</v>
      </c>
      <c r="C28" s="152"/>
      <c r="D28" s="160"/>
    </row>
    <row r="29" spans="1:11" s="75" customFormat="1" ht="12" customHeight="1" x14ac:dyDescent="0.25">
      <c r="A29" s="88"/>
      <c r="B29" s="89"/>
      <c r="C29" s="90"/>
      <c r="D29" s="91"/>
    </row>
    <row r="30" spans="1:11" s="75" customFormat="1" ht="25.5" customHeight="1" x14ac:dyDescent="0.25">
      <c r="A30" s="161"/>
      <c r="B30" s="161"/>
      <c r="C30" s="161"/>
      <c r="D30" s="91"/>
    </row>
    <row r="31" spans="1:11" s="19" customFormat="1" ht="20.100000000000001" customHeight="1" x14ac:dyDescent="0.25">
      <c r="A31" s="218" t="s">
        <v>38</v>
      </c>
      <c r="B31" s="218"/>
      <c r="C31" s="218"/>
      <c r="D31" s="218"/>
      <c r="E31" s="79"/>
      <c r="F31" s="79"/>
      <c r="G31" s="79"/>
      <c r="H31" s="79"/>
      <c r="I31" s="79"/>
      <c r="J31" s="79"/>
    </row>
    <row r="32" spans="1:11" s="19" customFormat="1" ht="20.100000000000001" customHeight="1" x14ac:dyDescent="0.25">
      <c r="A32" s="137"/>
      <c r="B32" s="137"/>
      <c r="C32" s="137"/>
      <c r="D32" s="137"/>
      <c r="E32" s="79"/>
      <c r="F32" s="79"/>
      <c r="G32" s="79"/>
      <c r="H32" s="79"/>
      <c r="I32" s="79"/>
      <c r="J32" s="79"/>
    </row>
    <row r="33" spans="1:8" s="58" customFormat="1" ht="30" customHeight="1" x14ac:dyDescent="0.25">
      <c r="A33" s="228" t="s">
        <v>1</v>
      </c>
      <c r="B33" s="228"/>
      <c r="C33" s="229" t="str">
        <f>IF('Príloha č. 1'!$C$6="","",'Príloha č. 1'!$C$6)</f>
        <v/>
      </c>
      <c r="D33" s="229"/>
      <c r="G33" s="59"/>
    </row>
    <row r="34" spans="1:8" s="58" customFormat="1" ht="15" customHeight="1" x14ac:dyDescent="0.25">
      <c r="A34" s="226" t="s">
        <v>2</v>
      </c>
      <c r="B34" s="226"/>
      <c r="C34" s="227" t="str">
        <f>IF('Príloha č. 1'!$C$7="","",'Príloha č. 1'!$C$7)</f>
        <v/>
      </c>
      <c r="D34" s="227"/>
    </row>
    <row r="35" spans="1:8" s="58" customFormat="1" ht="15" customHeight="1" x14ac:dyDescent="0.25">
      <c r="A35" s="226" t="s">
        <v>3</v>
      </c>
      <c r="B35" s="226"/>
      <c r="C35" s="227" t="str">
        <f>IF('Príloha č. 1'!C8:D8="","",'Príloha č. 1'!C8:D8)</f>
        <v/>
      </c>
      <c r="D35" s="227"/>
    </row>
    <row r="36" spans="1:8" s="58" customFormat="1" ht="15" customHeight="1" x14ac:dyDescent="0.25">
      <c r="A36" s="226" t="s">
        <v>4</v>
      </c>
      <c r="B36" s="226"/>
      <c r="C36" s="227" t="str">
        <f>IF('Príloha č. 1'!C9:D9="","",'Príloha č. 1'!C9:D9)</f>
        <v/>
      </c>
      <c r="D36" s="227"/>
    </row>
    <row r="39" spans="1:8" ht="15" customHeight="1" x14ac:dyDescent="0.2">
      <c r="A39" s="41" t="s">
        <v>8</v>
      </c>
      <c r="B39" s="87" t="str">
        <f>IF('Príloha č. 1'!B23:B23="","",'Príloha č. 1'!B23:B23)</f>
        <v/>
      </c>
      <c r="C39" s="158"/>
      <c r="E39" s="41"/>
      <c r="F39" s="41"/>
      <c r="G39" s="41"/>
    </row>
    <row r="40" spans="1:8" ht="15" customHeight="1" x14ac:dyDescent="0.2">
      <c r="A40" s="41" t="s">
        <v>9</v>
      </c>
      <c r="B40" s="32" t="str">
        <f>IF('Príloha č. 1'!B24:B24="","",'Príloha č. 1'!B24:B24)</f>
        <v/>
      </c>
      <c r="C40" s="158"/>
      <c r="E40" s="41"/>
      <c r="F40" s="41"/>
      <c r="G40" s="41"/>
    </row>
    <row r="41" spans="1:8" ht="39.950000000000003" customHeight="1" x14ac:dyDescent="0.2">
      <c r="D41" s="73"/>
    </row>
    <row r="42" spans="1:8" ht="45" customHeight="1" x14ac:dyDescent="0.2">
      <c r="D42" s="157" t="s">
        <v>60</v>
      </c>
      <c r="E42" s="63"/>
      <c r="F42" s="63"/>
      <c r="G42" s="63"/>
    </row>
    <row r="43" spans="1:8" s="60" customFormat="1" x14ac:dyDescent="0.2">
      <c r="A43" s="225" t="s">
        <v>10</v>
      </c>
      <c r="B43" s="225"/>
      <c r="C43" s="156"/>
      <c r="D43" s="63"/>
      <c r="E43" s="158"/>
      <c r="F43" s="158"/>
      <c r="G43" s="158"/>
    </row>
    <row r="44" spans="1:8" s="65" customFormat="1" ht="12" customHeight="1" x14ac:dyDescent="0.2">
      <c r="A44" s="61"/>
      <c r="B44" s="62" t="s">
        <v>11</v>
      </c>
      <c r="C44" s="62"/>
      <c r="D44" s="47"/>
      <c r="E44" s="158"/>
      <c r="F44" s="158"/>
      <c r="G44" s="158"/>
      <c r="H44" s="63"/>
    </row>
  </sheetData>
  <mergeCells count="17">
    <mergeCell ref="A1:D1"/>
    <mergeCell ref="A2:D2"/>
    <mergeCell ref="A3:D3"/>
    <mergeCell ref="A5:B6"/>
    <mergeCell ref="C5:D5"/>
    <mergeCell ref="A31:D31"/>
    <mergeCell ref="A7:D7"/>
    <mergeCell ref="A18:D18"/>
    <mergeCell ref="A43:B43"/>
    <mergeCell ref="A34:B34"/>
    <mergeCell ref="C34:D34"/>
    <mergeCell ref="A35:B35"/>
    <mergeCell ref="C35:D35"/>
    <mergeCell ref="A36:B36"/>
    <mergeCell ref="C36:D36"/>
    <mergeCell ref="A33:B33"/>
    <mergeCell ref="C33:D33"/>
  </mergeCells>
  <conditionalFormatting sqref="B39:B40">
    <cfRule type="containsBlanks" dxfId="7" priority="3">
      <formula>LEN(TRIM(B39))=0</formula>
    </cfRule>
  </conditionalFormatting>
  <conditionalFormatting sqref="C34:D36">
    <cfRule type="containsBlanks" dxfId="6" priority="2">
      <formula>LEN(TRIM(C34))=0</formula>
    </cfRule>
  </conditionalFormatting>
  <conditionalFormatting sqref="C33:D33">
    <cfRule type="containsBlanks" dxfId="5" priority="1">
      <formula>LEN(TRIM(C33))=0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4"/>
  <sheetViews>
    <sheetView showGridLines="0" tabSelected="1" zoomScale="90" zoomScaleNormal="90" workbookViewId="0">
      <selection activeCell="L21" sqref="L20:L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14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230" t="s">
        <v>12</v>
      </c>
      <c r="B1" s="230"/>
    </row>
    <row r="2" spans="1:11" ht="37.5" customHeight="1" x14ac:dyDescent="0.2">
      <c r="A2" s="231" t="str">
        <f>'Príloha č. 1'!A2:B2</f>
        <v>Pranie bielizne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s="42" customFormat="1" ht="42" customHeight="1" thickBot="1" x14ac:dyDescent="0.3">
      <c r="A3" s="232" t="s">
        <v>43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s="43" customFormat="1" ht="26.25" customHeight="1" x14ac:dyDescent="0.25">
      <c r="A4" s="245" t="s">
        <v>39</v>
      </c>
      <c r="B4" s="247" t="s">
        <v>76</v>
      </c>
      <c r="C4" s="249" t="s">
        <v>40</v>
      </c>
      <c r="D4" s="251" t="s">
        <v>75</v>
      </c>
      <c r="E4" s="253" t="s">
        <v>53</v>
      </c>
      <c r="F4" s="254"/>
      <c r="G4" s="254"/>
      <c r="H4" s="254"/>
      <c r="I4" s="255" t="s">
        <v>69</v>
      </c>
      <c r="J4" s="256"/>
      <c r="K4" s="257"/>
    </row>
    <row r="5" spans="1:11" s="43" customFormat="1" ht="38.25" customHeight="1" x14ac:dyDescent="0.25">
      <c r="A5" s="246"/>
      <c r="B5" s="248"/>
      <c r="C5" s="250"/>
      <c r="D5" s="252"/>
      <c r="E5" s="146" t="s">
        <v>41</v>
      </c>
      <c r="F5" s="146" t="s">
        <v>55</v>
      </c>
      <c r="G5" s="147" t="s">
        <v>59</v>
      </c>
      <c r="H5" s="148" t="s">
        <v>42</v>
      </c>
      <c r="I5" s="149" t="s">
        <v>41</v>
      </c>
      <c r="J5" s="147" t="s">
        <v>59</v>
      </c>
      <c r="K5" s="150" t="s">
        <v>42</v>
      </c>
    </row>
    <row r="6" spans="1:11" s="47" customFormat="1" ht="12" customHeight="1" x14ac:dyDescent="0.25">
      <c r="A6" s="66" t="s">
        <v>27</v>
      </c>
      <c r="B6" s="44" t="s">
        <v>28</v>
      </c>
      <c r="C6" s="45" t="s">
        <v>29</v>
      </c>
      <c r="D6" s="46" t="s">
        <v>30</v>
      </c>
      <c r="E6" s="194" t="s">
        <v>31</v>
      </c>
      <c r="F6" s="100" t="s">
        <v>32</v>
      </c>
      <c r="G6" s="69" t="s">
        <v>33</v>
      </c>
      <c r="H6" s="71" t="s">
        <v>34</v>
      </c>
      <c r="I6" s="72" t="s">
        <v>35</v>
      </c>
      <c r="J6" s="101" t="s">
        <v>36</v>
      </c>
      <c r="K6" s="70" t="s">
        <v>44</v>
      </c>
    </row>
    <row r="7" spans="1:11" s="47" customFormat="1" ht="27" customHeight="1" x14ac:dyDescent="0.25">
      <c r="A7" s="175" t="s">
        <v>27</v>
      </c>
      <c r="B7" s="136" t="s">
        <v>89</v>
      </c>
      <c r="C7" s="176" t="s">
        <v>91</v>
      </c>
      <c r="D7" s="177">
        <v>115500</v>
      </c>
      <c r="E7" s="179"/>
      <c r="F7" s="180"/>
      <c r="G7" s="182">
        <f>E7*F7</f>
        <v>0</v>
      </c>
      <c r="H7" s="183">
        <f>E7+G7</f>
        <v>0</v>
      </c>
      <c r="I7" s="186">
        <f>D7*E7</f>
        <v>0</v>
      </c>
      <c r="J7" s="187">
        <f>F7*I7</f>
        <v>0</v>
      </c>
      <c r="K7" s="191">
        <f>I7+J7</f>
        <v>0</v>
      </c>
    </row>
    <row r="8" spans="1:11" s="49" customFormat="1" ht="30" customHeight="1" thickBot="1" x14ac:dyDescent="0.3">
      <c r="A8" s="67" t="s">
        <v>28</v>
      </c>
      <c r="B8" s="136" t="s">
        <v>90</v>
      </c>
      <c r="C8" s="48" t="s">
        <v>91</v>
      </c>
      <c r="D8" s="141">
        <v>2500</v>
      </c>
      <c r="E8" s="178"/>
      <c r="F8" s="181"/>
      <c r="G8" s="184">
        <f>E8*F8</f>
        <v>0</v>
      </c>
      <c r="H8" s="185">
        <f>E8+G8</f>
        <v>0</v>
      </c>
      <c r="I8" s="188">
        <f>D8*E8</f>
        <v>0</v>
      </c>
      <c r="J8" s="184">
        <f>F8*I8</f>
        <v>0</v>
      </c>
      <c r="K8" s="192">
        <f>I8+J8</f>
        <v>0</v>
      </c>
    </row>
    <row r="9" spans="1:11" s="68" customFormat="1" ht="22.5" customHeight="1" thickBot="1" x14ac:dyDescent="0.3">
      <c r="A9" s="103"/>
      <c r="B9" s="103"/>
      <c r="C9" s="103"/>
      <c r="D9" s="139">
        <f>SUM(D7:D8)</f>
        <v>118000</v>
      </c>
      <c r="E9" s="242" t="s">
        <v>92</v>
      </c>
      <c r="F9" s="242"/>
      <c r="G9" s="242"/>
      <c r="H9" s="242"/>
      <c r="I9" s="144">
        <f>SUM(I7:I8)</f>
        <v>0</v>
      </c>
      <c r="J9" s="103"/>
      <c r="K9" s="193">
        <f>SUM(K7:K8)</f>
        <v>0</v>
      </c>
    </row>
    <row r="10" spans="1:11" s="57" customFormat="1" ht="11.25" customHeight="1" x14ac:dyDescent="0.2">
      <c r="A10" s="50"/>
      <c r="B10" s="51"/>
      <c r="C10" s="52"/>
      <c r="D10" s="53"/>
      <c r="E10" s="54"/>
      <c r="F10" s="54"/>
      <c r="G10" s="55"/>
      <c r="H10" s="55"/>
      <c r="I10" s="54"/>
      <c r="J10" s="54"/>
      <c r="K10" s="56"/>
    </row>
    <row r="11" spans="1:11" s="19" customFormat="1" ht="19.5" customHeight="1" x14ac:dyDescent="0.25">
      <c r="A11" s="218" t="s">
        <v>38</v>
      </c>
      <c r="B11" s="218"/>
      <c r="C11" s="218"/>
      <c r="D11" s="218"/>
      <c r="E11" s="218"/>
      <c r="F11" s="218"/>
      <c r="G11" s="218"/>
    </row>
    <row r="12" spans="1:11" s="19" customFormat="1" ht="9" customHeight="1" x14ac:dyDescent="0.25">
      <c r="A12" s="138"/>
      <c r="B12" s="138"/>
      <c r="C12" s="138"/>
      <c r="D12" s="142"/>
      <c r="E12" s="138"/>
      <c r="F12" s="138"/>
      <c r="G12" s="138"/>
    </row>
    <row r="13" spans="1:11" s="58" customFormat="1" ht="15.75" customHeight="1" x14ac:dyDescent="0.25">
      <c r="A13" s="228" t="s">
        <v>1</v>
      </c>
      <c r="B13" s="228"/>
      <c r="C13" s="243" t="str">
        <f>IF('Príloha č. 1'!$C$6="","",'Príloha č. 1'!$C$6)</f>
        <v/>
      </c>
      <c r="D13" s="243"/>
      <c r="E13" s="243"/>
      <c r="F13" s="243"/>
      <c r="G13" s="243"/>
    </row>
    <row r="14" spans="1:11" s="58" customFormat="1" ht="15.75" customHeight="1" x14ac:dyDescent="0.25">
      <c r="A14" s="226" t="s">
        <v>2</v>
      </c>
      <c r="B14" s="226"/>
      <c r="C14" s="244" t="str">
        <f>IF('Príloha č. 1'!$C$7="","",'Príloha č. 1'!$C$7)</f>
        <v/>
      </c>
      <c r="D14" s="244"/>
      <c r="E14" s="244"/>
      <c r="F14" s="244"/>
      <c r="G14" s="244"/>
    </row>
    <row r="15" spans="1:11" s="58" customFormat="1" ht="15.75" customHeight="1" x14ac:dyDescent="0.25">
      <c r="A15" s="226" t="s">
        <v>3</v>
      </c>
      <c r="B15" s="226"/>
      <c r="C15" s="239" t="str">
        <f>IF('Príloha č. 1'!C8:D8="","",'Príloha č. 1'!C8:D8)</f>
        <v/>
      </c>
      <c r="D15" s="239"/>
      <c r="E15" s="239"/>
      <c r="F15" s="239"/>
      <c r="G15" s="239"/>
    </row>
    <row r="16" spans="1:11" s="58" customFormat="1" ht="15.75" customHeight="1" x14ac:dyDescent="0.25">
      <c r="A16" s="226" t="s">
        <v>4</v>
      </c>
      <c r="B16" s="226"/>
      <c r="C16" s="239" t="str">
        <f>IF('Príloha č. 1'!C9:D9="","",'Príloha č. 1'!C9:D9)</f>
        <v/>
      </c>
      <c r="D16" s="239"/>
      <c r="E16" s="239"/>
      <c r="F16" s="239"/>
      <c r="G16" s="239"/>
    </row>
    <row r="18" spans="1:11" x14ac:dyDescent="0.2">
      <c r="I18" s="98"/>
    </row>
    <row r="19" spans="1:11" ht="15.75" customHeight="1" x14ac:dyDescent="0.2">
      <c r="A19" s="41" t="s">
        <v>8</v>
      </c>
      <c r="B19" s="99" t="str">
        <f>IF('Príloha č. 1'!B23:B23="","",'Príloha č. 1'!B23:B23)</f>
        <v/>
      </c>
      <c r="H19" s="98"/>
      <c r="I19" s="98"/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  <c r="H20" s="98"/>
      <c r="I20" s="98"/>
    </row>
    <row r="21" spans="1:11" ht="12.75" customHeight="1" x14ac:dyDescent="0.2">
      <c r="F21" s="145"/>
      <c r="G21" s="145"/>
      <c r="H21" s="145"/>
      <c r="I21" s="98"/>
      <c r="J21" s="98"/>
      <c r="K21" s="98"/>
    </row>
    <row r="22" spans="1:11" ht="33.75" customHeight="1" x14ac:dyDescent="0.2">
      <c r="F22" s="240" t="s">
        <v>61</v>
      </c>
      <c r="G22" s="240"/>
      <c r="H22" s="240"/>
      <c r="I22" s="241"/>
      <c r="J22" s="241"/>
      <c r="K22" s="241"/>
    </row>
    <row r="23" spans="1:11" s="60" customFormat="1" ht="11.25" x14ac:dyDescent="0.2">
      <c r="A23" s="225" t="s">
        <v>10</v>
      </c>
      <c r="B23" s="225"/>
      <c r="D23" s="143"/>
    </row>
    <row r="24" spans="1:11" s="65" customFormat="1" ht="12" customHeight="1" x14ac:dyDescent="0.2">
      <c r="A24" s="61"/>
      <c r="B24" s="62" t="s">
        <v>11</v>
      </c>
      <c r="C24" s="63"/>
      <c r="D24" s="64"/>
    </row>
  </sheetData>
  <mergeCells count="22">
    <mergeCell ref="A1:B1"/>
    <mergeCell ref="A2:K2"/>
    <mergeCell ref="A3:K3"/>
    <mergeCell ref="A4:A5"/>
    <mergeCell ref="B4:B5"/>
    <mergeCell ref="C4:C5"/>
    <mergeCell ref="D4:D5"/>
    <mergeCell ref="E4:H4"/>
    <mergeCell ref="I4:K4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4" priority="4" operator="greaterThan">
      <formula>2560820</formula>
    </cfRule>
  </conditionalFormatting>
  <conditionalFormatting sqref="B19:B20">
    <cfRule type="containsBlanks" dxfId="3" priority="3">
      <formula>LEN(TRIM(B19))=0</formula>
    </cfRule>
  </conditionalFormatting>
  <conditionalFormatting sqref="E10:F10">
    <cfRule type="cellIs" dxfId="2" priority="2" operator="greaterThan">
      <formula>2560820</formula>
    </cfRule>
  </conditionalFormatting>
  <conditionalFormatting sqref="C13:G16">
    <cfRule type="containsBlanks" dxfId="1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90" zoomScaleNormal="90" workbookViewId="0">
      <selection activeCell="G34" sqref="G34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258" t="s">
        <v>12</v>
      </c>
      <c r="B1" s="258"/>
      <c r="C1" s="28"/>
      <c r="D1" s="28"/>
      <c r="E1" s="86"/>
      <c r="F1" s="28"/>
    </row>
    <row r="2" spans="1:13" s="23" customFormat="1" ht="41.25" customHeight="1" x14ac:dyDescent="0.2">
      <c r="A2" s="259" t="str">
        <f>'Príloha č. 1'!A2:D2</f>
        <v>Pranie bielizne</v>
      </c>
      <c r="B2" s="259"/>
      <c r="C2" s="259"/>
      <c r="D2" s="259"/>
      <c r="E2" s="259"/>
      <c r="F2" s="259"/>
    </row>
    <row r="3" spans="1:13" ht="24.95" customHeight="1" x14ac:dyDescent="0.2">
      <c r="A3" s="212"/>
      <c r="B3" s="212"/>
      <c r="C3" s="212"/>
      <c r="D3" s="212"/>
      <c r="E3" s="212"/>
      <c r="F3" s="212"/>
    </row>
    <row r="4" spans="1:13" s="81" customFormat="1" ht="15.75" customHeight="1" x14ac:dyDescent="0.25">
      <c r="A4" s="260" t="s">
        <v>47</v>
      </c>
      <c r="B4" s="260"/>
      <c r="C4" s="260"/>
      <c r="D4" s="260"/>
      <c r="E4" s="260"/>
      <c r="F4" s="260"/>
      <c r="G4" s="80"/>
      <c r="H4" s="80"/>
      <c r="I4" s="80"/>
      <c r="J4" s="80"/>
      <c r="K4" s="80"/>
      <c r="L4" s="80"/>
      <c r="M4" s="80"/>
    </row>
    <row r="6" spans="1:13" s="40" customFormat="1" ht="30" customHeight="1" x14ac:dyDescent="0.25">
      <c r="A6" s="261" t="s">
        <v>54</v>
      </c>
      <c r="B6" s="261"/>
      <c r="C6" s="261"/>
      <c r="D6" s="261"/>
      <c r="E6" s="261"/>
      <c r="F6" s="261"/>
      <c r="G6" s="85"/>
      <c r="H6" s="85"/>
      <c r="I6" s="85"/>
      <c r="J6" s="85"/>
      <c r="K6" s="85"/>
      <c r="L6" s="85"/>
      <c r="M6" s="85"/>
    </row>
    <row r="7" spans="1:13" s="40" customFormat="1" ht="24" customHeight="1" x14ac:dyDescent="0.25">
      <c r="A7" s="40" t="s">
        <v>27</v>
      </c>
      <c r="B7" s="261" t="s">
        <v>66</v>
      </c>
      <c r="C7" s="261"/>
      <c r="D7" s="261"/>
      <c r="E7" s="261"/>
      <c r="F7" s="261"/>
      <c r="G7" s="85"/>
      <c r="H7" s="85"/>
      <c r="I7" s="85"/>
      <c r="J7" s="85"/>
      <c r="K7" s="85"/>
      <c r="L7" s="85"/>
      <c r="M7" s="85"/>
    </row>
    <row r="8" spans="1:13" s="40" customFormat="1" ht="24" customHeight="1" x14ac:dyDescent="0.25">
      <c r="A8" s="40" t="s">
        <v>28</v>
      </c>
      <c r="B8" s="261" t="s">
        <v>63</v>
      </c>
      <c r="C8" s="261"/>
      <c r="D8" s="261"/>
      <c r="E8" s="261"/>
      <c r="F8" s="261"/>
      <c r="G8" s="85"/>
      <c r="H8" s="85"/>
      <c r="I8" s="85"/>
      <c r="J8" s="85"/>
      <c r="K8" s="85"/>
      <c r="L8" s="85"/>
      <c r="M8" s="85"/>
    </row>
    <row r="9" spans="1:13" s="40" customFormat="1" ht="24" customHeight="1" x14ac:dyDescent="0.25">
      <c r="A9" s="40" t="s">
        <v>29</v>
      </c>
      <c r="B9" s="261" t="s">
        <v>67</v>
      </c>
      <c r="C9" s="261"/>
      <c r="D9" s="261"/>
      <c r="E9" s="261"/>
      <c r="F9" s="261"/>
      <c r="G9" s="85"/>
      <c r="H9" s="85"/>
      <c r="I9" s="85"/>
      <c r="J9" s="85"/>
      <c r="K9" s="85"/>
      <c r="L9" s="85"/>
      <c r="M9" s="85"/>
    </row>
    <row r="10" spans="1:13" s="40" customFormat="1" ht="24" customHeight="1" x14ac:dyDescent="0.25">
      <c r="A10" s="40" t="s">
        <v>30</v>
      </c>
      <c r="B10" s="261" t="s">
        <v>68</v>
      </c>
      <c r="C10" s="261"/>
      <c r="D10" s="261"/>
      <c r="E10" s="261"/>
      <c r="F10" s="261"/>
      <c r="G10" s="85"/>
      <c r="H10" s="85"/>
      <c r="I10" s="85"/>
      <c r="J10" s="85"/>
      <c r="K10" s="85"/>
      <c r="L10" s="85"/>
      <c r="M10" s="85"/>
    </row>
    <row r="11" spans="1:13" s="40" customFormat="1" ht="24" customHeight="1" x14ac:dyDescent="0.25">
      <c r="A11" s="40" t="s">
        <v>31</v>
      </c>
      <c r="B11" s="261" t="s">
        <v>57</v>
      </c>
      <c r="C11" s="261"/>
      <c r="D11" s="261"/>
      <c r="E11" s="261"/>
      <c r="F11" s="261"/>
      <c r="G11" s="85"/>
      <c r="H11" s="85"/>
      <c r="I11" s="85"/>
      <c r="J11" s="85"/>
      <c r="K11" s="85"/>
      <c r="L11" s="85"/>
      <c r="M11" s="85"/>
    </row>
    <row r="12" spans="1:13" s="23" customFormat="1" ht="15" customHeight="1" thickBot="1" x14ac:dyDescent="0.25">
      <c r="A12" s="258"/>
      <c r="B12" s="258"/>
      <c r="C12" s="258"/>
      <c r="D12" s="258"/>
      <c r="E12" s="258"/>
      <c r="F12" s="258"/>
    </row>
    <row r="13" spans="1:13" s="23" customFormat="1" ht="69.75" customHeight="1" x14ac:dyDescent="0.2">
      <c r="A13" s="125" t="s">
        <v>37</v>
      </c>
      <c r="B13" s="126" t="s">
        <v>48</v>
      </c>
      <c r="C13" s="126" t="s">
        <v>51</v>
      </c>
      <c r="D13" s="126" t="s">
        <v>49</v>
      </c>
      <c r="E13" s="127" t="s">
        <v>50</v>
      </c>
      <c r="F13" s="128" t="s">
        <v>56</v>
      </c>
    </row>
    <row r="14" spans="1:13" ht="9.9499999999999993" customHeight="1" x14ac:dyDescent="0.2">
      <c r="A14" s="106" t="s">
        <v>27</v>
      </c>
      <c r="B14" s="107" t="s">
        <v>28</v>
      </c>
      <c r="C14" s="107" t="s">
        <v>29</v>
      </c>
      <c r="D14" s="107" t="s">
        <v>30</v>
      </c>
      <c r="E14" s="108" t="s">
        <v>31</v>
      </c>
      <c r="F14" s="130" t="s">
        <v>32</v>
      </c>
      <c r="G14" s="105"/>
      <c r="H14" s="124"/>
    </row>
    <row r="15" spans="1:13" s="29" customFormat="1" ht="15" customHeight="1" x14ac:dyDescent="0.25">
      <c r="A15" s="109"/>
      <c r="B15" s="110"/>
      <c r="C15" s="111"/>
      <c r="D15" s="110"/>
      <c r="E15" s="112"/>
      <c r="F15" s="113"/>
    </row>
    <row r="16" spans="1:13" s="29" customFormat="1" ht="15" customHeight="1" x14ac:dyDescent="0.25">
      <c r="A16" s="109"/>
      <c r="B16" s="110"/>
      <c r="C16" s="111"/>
      <c r="D16" s="110"/>
      <c r="E16" s="112"/>
      <c r="F16" s="114"/>
    </row>
    <row r="17" spans="1:7" s="29" customFormat="1" ht="15" customHeight="1" x14ac:dyDescent="0.25">
      <c r="A17" s="109"/>
      <c r="B17" s="110"/>
      <c r="C17" s="111"/>
      <c r="D17" s="110"/>
      <c r="E17" s="112"/>
      <c r="F17" s="114"/>
    </row>
    <row r="18" spans="1:7" s="29" customFormat="1" ht="15" customHeight="1" x14ac:dyDescent="0.25">
      <c r="A18" s="109"/>
      <c r="B18" s="110"/>
      <c r="C18" s="111"/>
      <c r="D18" s="110"/>
      <c r="E18" s="112"/>
      <c r="F18" s="114"/>
    </row>
    <row r="19" spans="1:7" s="29" customFormat="1" ht="15" customHeight="1" x14ac:dyDescent="0.25">
      <c r="A19" s="115"/>
      <c r="B19" s="116"/>
      <c r="C19" s="117"/>
      <c r="D19" s="116"/>
      <c r="E19" s="118"/>
      <c r="F19" s="114"/>
    </row>
    <row r="20" spans="1:7" s="29" customFormat="1" ht="15" customHeight="1" thickBot="1" x14ac:dyDescent="0.3">
      <c r="A20" s="119"/>
      <c r="B20" s="120"/>
      <c r="C20" s="121"/>
      <c r="D20" s="120"/>
      <c r="E20" s="122"/>
      <c r="F20" s="123"/>
    </row>
    <row r="21" spans="1:7" s="29" customFormat="1" ht="20.25" customHeight="1" x14ac:dyDescent="0.25">
      <c r="A21" s="262" t="s">
        <v>65</v>
      </c>
      <c r="B21" s="262"/>
      <c r="C21" s="262"/>
      <c r="D21" s="262"/>
      <c r="E21" s="262"/>
      <c r="F21" s="262"/>
    </row>
    <row r="22" spans="1:7" s="23" customFormat="1" ht="9" customHeight="1" x14ac:dyDescent="0.2">
      <c r="A22" s="263"/>
      <c r="B22" s="263"/>
      <c r="C22" s="263"/>
      <c r="D22" s="263"/>
      <c r="E22" s="263"/>
      <c r="F22" s="263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82"/>
      <c r="D23" s="31"/>
      <c r="E23" s="31"/>
      <c r="F23" s="82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83"/>
      <c r="D26" s="83"/>
      <c r="E26" s="129"/>
      <c r="F26" s="129"/>
    </row>
    <row r="27" spans="1:7" ht="41.25" customHeight="1" x14ac:dyDescent="0.2">
      <c r="C27" s="84"/>
      <c r="D27" s="92"/>
      <c r="E27" s="265" t="s">
        <v>64</v>
      </c>
      <c r="F27" s="265"/>
    </row>
    <row r="28" spans="1:7" ht="9" customHeight="1" x14ac:dyDescent="0.2">
      <c r="C28" s="84"/>
      <c r="D28" s="20"/>
      <c r="E28" s="20"/>
      <c r="F28" s="84"/>
    </row>
    <row r="29" spans="1:7" s="35" customFormat="1" ht="12" x14ac:dyDescent="0.2">
      <c r="A29" s="196" t="s">
        <v>10</v>
      </c>
      <c r="B29" s="196"/>
      <c r="C29" s="7"/>
      <c r="D29" s="7"/>
      <c r="E29" s="7"/>
      <c r="F29" s="7"/>
    </row>
    <row r="30" spans="1:7" s="39" customFormat="1" ht="12" customHeight="1" x14ac:dyDescent="0.2">
      <c r="A30" s="104"/>
      <c r="B30" s="264" t="s">
        <v>11</v>
      </c>
      <c r="C30" s="195"/>
      <c r="D30" s="195"/>
      <c r="E30" s="195"/>
      <c r="F30" s="195"/>
      <c r="G30" s="38"/>
    </row>
  </sheetData>
  <mergeCells count="15">
    <mergeCell ref="A21:F22"/>
    <mergeCell ref="B30:F30"/>
    <mergeCell ref="A12:F12"/>
    <mergeCell ref="A29:B29"/>
    <mergeCell ref="E27:F27"/>
    <mergeCell ref="B7:F7"/>
    <mergeCell ref="B8:F8"/>
    <mergeCell ref="B9:F9"/>
    <mergeCell ref="B10:F10"/>
    <mergeCell ref="B11:F11"/>
    <mergeCell ref="A1:B1"/>
    <mergeCell ref="A2:F2"/>
    <mergeCell ref="A3:F3"/>
    <mergeCell ref="A4:F4"/>
    <mergeCell ref="A6:F6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7 SP&amp;"Arial,Normálne"    
Zoznam subdodávateľov a podiel subdodávok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</vt:lpstr>
      <vt:lpstr>Príloha č. 3</vt:lpstr>
      <vt:lpstr>Príloha č. 4 </vt:lpstr>
      <vt:lpstr> Príloha č. 5 </vt:lpstr>
      <vt:lpstr>Príloha č. 7</vt:lpstr>
      <vt:lpstr>' Príloha č. 5 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2020-10-21T08:47:39Z</cp:lastPrinted>
  <dcterms:created xsi:type="dcterms:W3CDTF">2015-02-18T09:10:07Z</dcterms:created>
  <dcterms:modified xsi:type="dcterms:W3CDTF">2020-10-21T08:47:43Z</dcterms:modified>
</cp:coreProperties>
</file>