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<sst xmlns="http://schemas.openxmlformats.org/spreadsheetml/2006/main" count="275" uniqueCount="168">
  <si>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</si>
  <si>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</si>
  <si>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</si>
  <si>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</si>
  <si>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</si>
  <si>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</si>
  <si>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</si>
  <si>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</si>
  <si>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číslo</t>
  </si>
  <si>
    <t>cenníka</t>
  </si>
  <si>
    <t>výkaz-výmer</t>
  </si>
  <si>
    <t>výmera</t>
  </si>
  <si>
    <t>jednotka</t>
  </si>
  <si>
    <t>cena</t>
  </si>
  <si>
    <t>a práce</t>
  </si>
  <si>
    <t>PRÁCE A DODÁVKY HSV</t>
  </si>
  <si>
    <t>6 - ÚPRAVY POVRCHOV, PODLAHY, VÝPLNE</t>
  </si>
  <si>
    <t>011</t>
  </si>
  <si>
    <t xml:space="preserve">61248-1118   </t>
  </si>
  <si>
    <t xml:space="preserve">m2      </t>
  </si>
  <si>
    <t>014</t>
  </si>
  <si>
    <t xml:space="preserve">62460-1010   </t>
  </si>
  <si>
    <t xml:space="preserve">m       </t>
  </si>
  <si>
    <t xml:space="preserve">62766-1113   </t>
  </si>
  <si>
    <t xml:space="preserve">6 - ÚPRAVY POVRCHOV, PODLAHY, VÝPLNE  spolu: </t>
  </si>
  <si>
    <t>9 - OSTATNÉ KONŠTRUKCIE A PRÁCE</t>
  </si>
  <si>
    <t xml:space="preserve">95290-1411   </t>
  </si>
  <si>
    <t xml:space="preserve">Vyčistenie ostatných objektov         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</si>
  <si>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</si>
  <si>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</si>
  <si>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</si>
  <si>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</si>
  <si>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</si>
  <si>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 xml:space="preserve">78320-1821   </t>
  </si>
  <si>
    <t xml:space="preserve">Odstránenie náterov z kov. stav. doplnk. konštr. opálením                                                               </t>
  </si>
  <si>
    <t xml:space="preserve">78322-2100   </t>
  </si>
  <si>
    <t xml:space="preserve">Nátery kov. stav. doplnk. konštr. syntet. dvojnásobné                                                                   </t>
  </si>
  <si>
    <t>78322-2100R01</t>
  </si>
  <si>
    <t xml:space="preserve">Nátery kov. stav. doplnk. konštr. syntet. dvojnásobné-1x základ+1x email "posteľ pre pacienta"                          </t>
  </si>
  <si>
    <t xml:space="preserve">ks      </t>
  </si>
  <si>
    <t>78322-2100R02</t>
  </si>
  <si>
    <t xml:space="preserve">Nátery kov. stav. doplnk. konštr. syntet. dvojnásobné-1x základ+1x email "nočný stolík-náter aj vnútra"                 </t>
  </si>
  <si>
    <t>78322-2100R03</t>
  </si>
  <si>
    <t xml:space="preserve">Nátery kov. stav. doplnk. konštr. syntet. dvojnásobné-1x základ+1x email "infúzne stojany, stojan na lavór"             </t>
  </si>
  <si>
    <t>78322-2100R04</t>
  </si>
  <si>
    <t xml:space="preserve">Nátery kov. stav. doplnk. konštr. syntet. dvojnásobné-1x základ+1x email "bočnice postele"                              </t>
  </si>
  <si>
    <t>78322-2100R05</t>
  </si>
  <si>
    <t xml:space="preserve">Nátery kov. stav. doplnk. konštr. syntet. dvojnásobné-1x základ+1x email "šibenica"                                     </t>
  </si>
  <si>
    <t>78322-2100R06</t>
  </si>
  <si>
    <t xml:space="preserve">Nátery kov. stav. doplnk. konštr. syntet. dvojnásobné-1x základ+1x email "vozík na lieky, bugina"                       </t>
  </si>
  <si>
    <t>78322-2100R07</t>
  </si>
  <si>
    <t xml:space="preserve">Nátery kov. stav. doplnk. konštr. syntet. dvojnásobné-1x základ+1x email "stolička, trojnožka"                          </t>
  </si>
  <si>
    <t>78322-2100R08</t>
  </si>
  <si>
    <t xml:space="preserve">Nátery kov. stav. doplnk. konštr. syntet. dvojnásobné-1x základ+1x email "stôl-pre 4 osoby"                             </t>
  </si>
  <si>
    <t>78322-2100R09</t>
  </si>
  <si>
    <t xml:space="preserve">Nátery kov. stav. doplnk. konštr. syntet. dvojnásobné-1x základ+1x email "lekárničky,chladničky,skrine"                 </t>
  </si>
  <si>
    <t>78322-2100R10</t>
  </si>
  <si>
    <t xml:space="preserve">Nátery kov. stav. doplnk. konštr. syntet. dvojnásobné-1x základ+1x email "držiak na teplotné krivky"                    </t>
  </si>
  <si>
    <t>78322-2100R11</t>
  </si>
  <si>
    <t xml:space="preserve">Nátery kov. stav. doplnk. konštr. syntet. dvojnásobné-1x základ+1x email "vešiak stojatý, závesný"                      </t>
  </si>
  <si>
    <t>78322-2100R12</t>
  </si>
  <si>
    <t xml:space="preserve">Nátery kov. stav. doplnk. konštr. syntet. dvojnásobné-1x základ+1x email "odpadkový kôš, stojan, podvozok ku stolu"     </t>
  </si>
  <si>
    <t>78322-2100R13</t>
  </si>
  <si>
    <t xml:space="preserve">Nátery kov. stav. doplnk. konštr. syntet. dvojnásobné-1x základ+1x email "ideálka"                                      </t>
  </si>
  <si>
    <t>78322-2100R14</t>
  </si>
  <si>
    <t xml:space="preserve">Nátery kov. stav. doplnk. konštr. syntet. dvojnásobné-1x základ+1x email "detská postielka"                             </t>
  </si>
  <si>
    <t>78322-2100R15</t>
  </si>
  <si>
    <t xml:space="preserve">Nátery kov. stav. doplnk. konštr. syntet. dvojnásobné-1x základ+1x email "ležiaci vozík, vozík na prádlo, vozík s ojom" </t>
  </si>
  <si>
    <t xml:space="preserve">78322-5100   </t>
  </si>
  <si>
    <t xml:space="preserve">Nátery kov. stav. doplnk. konštr. syntet. dvojnás.+1x email-zárubňa                                                     </t>
  </si>
  <si>
    <t xml:space="preserve">78332-2320   </t>
  </si>
  <si>
    <t xml:space="preserve">Nátery syntet. ocel. radiátorov článk. dvojnásobné+2x email                                                             </t>
  </si>
  <si>
    <t xml:space="preserve">78332-3330   </t>
  </si>
  <si>
    <t xml:space="preserve">Nátery syntet. ocel. radiátorov dosk. dvojnásobné+2x email                                                              </t>
  </si>
  <si>
    <t xml:space="preserve">78332-4340   </t>
  </si>
  <si>
    <t xml:space="preserve">Nátery syntet. liat. radiátorov dvojnásobné+2x email                                                                    </t>
  </si>
  <si>
    <t xml:space="preserve">78342-6260   </t>
  </si>
  <si>
    <t xml:space="preserve">Nátery synt. potrubia do DN 150mm jednonás. 1x email +zákl                                                              </t>
  </si>
  <si>
    <t xml:space="preserve">78360-2821   </t>
  </si>
  <si>
    <t xml:space="preserve">Odstránenie náterov zo stolárskych okien, výklad. opálením                                                              </t>
  </si>
  <si>
    <t xml:space="preserve">78360-2823   </t>
  </si>
  <si>
    <t xml:space="preserve">Odstránenie náterov zo stolár. dvier a zárubní opálením                                                                 </t>
  </si>
  <si>
    <t xml:space="preserve">78362-5300   </t>
  </si>
  <si>
    <t xml:space="preserve">Nátery stol. výrob. syntet. dvojnás.+2x email+2x plné tmelenie                                                          </t>
  </si>
  <si>
    <t xml:space="preserve">78381-1190   </t>
  </si>
  <si>
    <t xml:space="preserve">78381-2100   </t>
  </si>
  <si>
    <t xml:space="preserve">Nátery omietok stien olejové dvojnásobné +1x email                                                                      </t>
  </si>
  <si>
    <t xml:space="preserve">78382-4120   </t>
  </si>
  <si>
    <t xml:space="preserve">Nátery betónových povrchov syntetické dvojnásobné+1x email                                                              </t>
  </si>
  <si>
    <t xml:space="preserve">78389-1120R1 </t>
  </si>
  <si>
    <t xml:space="preserve">Nátery omietok  stien a stropov ACTIN I-2x-alebo použiteľný ekvivalent-dovýšky 3,80m                                    </t>
  </si>
  <si>
    <t xml:space="preserve">"matná umývateľná interierová farba"                                                                                    </t>
  </si>
  <si>
    <t xml:space="preserve">"odolnosť voči mokrému oderu-trieda2-EN13300"                                                                           </t>
  </si>
  <si>
    <t xml:space="preserve">"zvýšená odolnosť voči pliesňam a riasam"                                                                               </t>
  </si>
  <si>
    <t xml:space="preserve">"priepustnosť pre vodné pary"                                                                                           </t>
  </si>
  <si>
    <t xml:space="preserve">"náter umývateľný dezinfekčným prostriedkom"                                                                            </t>
  </si>
  <si>
    <t xml:space="preserve">78389-1120R2 </t>
  </si>
  <si>
    <t xml:space="preserve">Nátery omietok  stien a stropov ACTIN H-2x-alebo použiteľný ekvivalent-do výšky 3,80m                                   </t>
  </si>
  <si>
    <t xml:space="preserve">"presne  strojom dávkovaný pigment"                                                                                     </t>
  </si>
  <si>
    <t xml:space="preserve">"matný vzhľad"                                                                                                          </t>
  </si>
  <si>
    <t xml:space="preserve">"antibakteriálny a protiplesňový účinok"                                                                                </t>
  </si>
  <si>
    <t xml:space="preserve">"odolnosť voči mokrému oderu trieda 2-podľa EN13300"                                                                    </t>
  </si>
  <si>
    <t xml:space="preserve">"bez klasických konzervantov"                                                                                           </t>
  </si>
  <si>
    <t xml:space="preserve">"bez obsahu zmäkčovadiel a rozpúšťadiel"                                                                                </t>
  </si>
  <si>
    <t xml:space="preserve">78389-1120R3 </t>
  </si>
  <si>
    <t xml:space="preserve">Nátery omietok  stien a stropov ACTIN H PREMIUM-2x-alebo použiteľný ekvivalent-do výšky 3,80m                           </t>
  </si>
  <si>
    <t xml:space="preserve">"odolný voči dezinfekčným prostriedkom"                                                                                 </t>
  </si>
  <si>
    <t xml:space="preserve">"odolnosť voči mokrému oderu trieda 1 podľa EN 13300"                                                                   </t>
  </si>
  <si>
    <t xml:space="preserve">"mimoriadne odolný voči intenzivnému namáhaniu"                                                                         </t>
  </si>
  <si>
    <t xml:space="preserve">78389-7190   </t>
  </si>
  <si>
    <t xml:space="preserve">78390-3811   </t>
  </si>
  <si>
    <t xml:space="preserve">Odmastenie chemickými rozpúšťadlami                                                                                     </t>
  </si>
  <si>
    <t xml:space="preserve">78390-3812   </t>
  </si>
  <si>
    <t xml:space="preserve">Odmastenie saponátmi                                                                                                    </t>
  </si>
  <si>
    <t xml:space="preserve">78391-5010   </t>
  </si>
  <si>
    <t xml:space="preserve">Nátery sklených výplní olejové jednonásobné tupovaním                                                                   </t>
  </si>
  <si>
    <t xml:space="preserve">783 - Nátery  spolu: </t>
  </si>
  <si>
    <t>784 - Maľby</t>
  </si>
  <si>
    <t>784</t>
  </si>
  <si>
    <t xml:space="preserve">78440-2801   </t>
  </si>
  <si>
    <t xml:space="preserve">Odstránenie malieb v miestnostiach výšky do 3,8 m oškrabaním                                                            </t>
  </si>
  <si>
    <t xml:space="preserve">78440-2802   </t>
  </si>
  <si>
    <t xml:space="preserve">Odstránenie malieb v miestnostiach výšky do 5 m oškrabaním                                                              </t>
  </si>
  <si>
    <t xml:space="preserve">78445-2271   </t>
  </si>
  <si>
    <t xml:space="preserve">Maľba zo zmesí tekut. 1 far. dvojnás. v miest. do 3,8m                                                                  </t>
  </si>
  <si>
    <t xml:space="preserve">78445-2272   </t>
  </si>
  <si>
    <t xml:space="preserve">Maľba zo zmesí tekut. 1 far. dvojnás. v miest. do 5m                                                                    </t>
  </si>
  <si>
    <t xml:space="preserve">78445-2571   </t>
  </si>
  <si>
    <t xml:space="preserve">78447-1111   </t>
  </si>
  <si>
    <t xml:space="preserve">Bandážovanie styčných spojov š. do 0,10m v miest. do 3,8m                                                               </t>
  </si>
  <si>
    <t xml:space="preserve">78447-1112   </t>
  </si>
  <si>
    <t xml:space="preserve">Bandážovanie styčných spojov š. do 0,10m v miest. do 5m                                                                 </t>
  </si>
  <si>
    <t xml:space="preserve">78448-1010   </t>
  </si>
  <si>
    <t xml:space="preserve">Stierka na stenách a stropoch v miestnosti v. do 3,8m                                                                   </t>
  </si>
  <si>
    <t xml:space="preserve">78448-1020   </t>
  </si>
  <si>
    <t xml:space="preserve">Stierka na stenách a stropoch v miestnosti v. do 5m                                                                     </t>
  </si>
  <si>
    <t xml:space="preserve">78448-1050   </t>
  </si>
  <si>
    <t xml:space="preserve">Stierka na stenách a stropoch na schodisku v. do 3,8m                                                                   </t>
  </si>
  <si>
    <t xml:space="preserve">78448-1060   </t>
  </si>
  <si>
    <t xml:space="preserve">Stierka na stenách a stropoch na schodisku v. do 5m                                                                     </t>
  </si>
  <si>
    <t xml:space="preserve">78449-2100   </t>
  </si>
  <si>
    <t xml:space="preserve">Ostatné maliarske práce, linkovanie                                                                                     </t>
  </si>
  <si>
    <t xml:space="preserve">78449-5901   </t>
  </si>
  <si>
    <t xml:space="preserve">78449-5902   </t>
  </si>
  <si>
    <t xml:space="preserve">78449-6500   </t>
  </si>
  <si>
    <t xml:space="preserve">78449-8911   </t>
  </si>
  <si>
    <t xml:space="preserve">Ostatné práce pri opr. vyhlad. mal. masou 1nás. mies. do3,8m                                                            </t>
  </si>
  <si>
    <t xml:space="preserve">78449-8912   </t>
  </si>
  <si>
    <t xml:space="preserve">Ostatné práce pri opr. vyhlad. mal. masou 1nás. miest. do 5m                                                            </t>
  </si>
  <si>
    <t xml:space="preserve">784 - Maľby  spolu: </t>
  </si>
  <si>
    <t xml:space="preserve">PRÁCE A DODÁVKY PSV  spolu: </t>
  </si>
  <si>
    <t>Za rozpočet celkom</t>
  </si>
  <si>
    <t>Špecifikovaný</t>
  </si>
  <si>
    <t>Spolu</t>
  </si>
  <si>
    <t>DPH</t>
  </si>
  <si>
    <t>materiál</t>
  </si>
  <si>
    <t>%</t>
  </si>
  <si>
    <t xml:space="preserve">Potiahnutie vnút. stien sklovláknitým pletivom vtlačeným do tmelu, alebo porovnateľný ekvivalent                                                       </t>
  </si>
  <si>
    <t xml:space="preserve">Pretmelenie škár 5 x 3 mm tmelom akrylátovým Ceresit CS-biely, alebo porovnateľný ekvivalent            </t>
  </si>
  <si>
    <t xml:space="preserve">Penetračný náter škár náter čísl. 6696, alebo porovnateľný ekvivalent                                                                             </t>
  </si>
  <si>
    <t xml:space="preserve">Nátery omietok stropov olejové napustenie, "ekvivalent-izolovanie syntetickou farbou po zatečení"                                               </t>
  </si>
  <si>
    <t xml:space="preserve">Nátery fasád penetračné univerzálne SAKRET "UG" napustenie 2x, alebo porovnateľný ekvivalent                                                  </t>
  </si>
  <si>
    <t xml:space="preserve">Maľba zo zmesí tekut. Esmal 1far. dvojnás. v miest. do 3,8m, alebo porovnateľný ekvivalent                                               </t>
  </si>
  <si>
    <t xml:space="preserve">Opr. izolovanie 1nás. celulóz. syntet. farbami miest. do3,8m, po zatečení                                                    </t>
  </si>
  <si>
    <t xml:space="preserve">Opr. izolovanie 1nás. celulóz. syntet. farbami miest. do 5m, po zatečení                                                     </t>
  </si>
  <si>
    <t>Ostatné maliarske práce, napustenie disperziou Sokrat 2802-penetračný náter, "alebo porovnateľný ekvivalent"</t>
  </si>
  <si>
    <t>Orientačný výkaz výmer -  Nemocnica akad. L. Dérera - maľovanie 36 mesiacov (2020, 2021, 2022, 2023)</t>
  </si>
  <si>
    <t xml:space="preserve">"saténový,aktibakteriálny a protiplesňový náter" antibakteriálna účinnosť=99,99%"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</si>
</sst>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\P\r\a\vd\a;&quot;Pravda&quot;;&quot;Nepravda&quot;"/>
    <numFmt numFmtId="176" formatCode="[$€-2]\ #\ ##,000_);[Red]\([$¥€-2]\ #\ ##,000\)"/>
  </numFmts>
  <fonts count="41"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/>
    </xf>
    <xf numFmtId="174" fontId="1" fillId="0" borderId="0" xfId="0" applyNumberFormat="1" applyFont="1" applyBorder="1" applyAlignment="1" applyProtection="1">
      <alignment vertical="top"/>
      <protection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10" xfId="0" applyFont="1" applyBorder="1" applyAlignment="1" applyProtection="1">
      <alignment horizontal="right" vertical="top"/>
      <protection/>
    </xf>
    <xf numFmtId="0" fontId="0" fillId="0" borderId="11" xfId="0" applyBorder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4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right" vertical="top"/>
      <protection/>
    </xf>
    <xf numFmtId="49" fontId="6" fillId="0" borderId="19" xfId="0" applyNumberFormat="1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 wrapText="1"/>
      <protection/>
    </xf>
    <xf numFmtId="174" fontId="6" fillId="0" borderId="19" xfId="0" applyNumberFormat="1" applyFont="1" applyBorder="1" applyAlignment="1" applyProtection="1">
      <alignment vertical="top"/>
      <protection/>
    </xf>
    <xf numFmtId="0" fontId="4" fillId="0" borderId="19" xfId="0" applyFont="1" applyBorder="1" applyAlignment="1">
      <alignment wrapText="1"/>
    </xf>
    <xf numFmtId="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6" fillId="0" borderId="19" xfId="0" applyNumberFormat="1" applyFont="1" applyBorder="1" applyAlignment="1" applyProtection="1">
      <alignment horizontal="center" vertical="top"/>
      <protection/>
    </xf>
    <xf numFmtId="174" fontId="6" fillId="0" borderId="19" xfId="0" applyNumberFormat="1" applyFont="1" applyFill="1" applyBorder="1" applyAlignment="1" applyProtection="1">
      <alignment vertical="top"/>
      <protection/>
    </xf>
    <xf numFmtId="0" fontId="4" fillId="0" borderId="19" xfId="0" applyFont="1" applyBorder="1" applyAlignment="1">
      <alignment wrapText="1" shrinkToFit="1"/>
    </xf>
    <xf numFmtId="0" fontId="6" fillId="0" borderId="10" xfId="0" applyFont="1" applyBorder="1" applyAlignment="1" applyProtection="1">
      <alignment horizontal="right" vertical="top"/>
      <protection/>
    </xf>
    <xf numFmtId="49" fontId="6" fillId="0" borderId="0" xfId="0" applyNumberFormat="1" applyFont="1" applyBorder="1" applyAlignment="1" applyProtection="1">
      <alignment horizontal="center" vertical="top"/>
      <protection/>
    </xf>
    <xf numFmtId="49" fontId="6" fillId="0" borderId="0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4" fontId="5" fillId="0" borderId="0" xfId="0" applyNumberFormat="1" applyFont="1" applyBorder="1" applyAlignment="1" applyProtection="1">
      <alignment vertical="top"/>
      <protection/>
    </xf>
    <xf numFmtId="174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 applyProtection="1">
      <alignment vertical="top" wrapText="1"/>
      <protection/>
    </xf>
    <xf numFmtId="174" fontId="6" fillId="0" borderId="0" xfId="0" applyNumberFormat="1" applyFont="1" applyBorder="1" applyAlignment="1" applyProtection="1">
      <alignment vertical="top"/>
      <protection/>
    </xf>
    <xf numFmtId="174" fontId="5" fillId="0" borderId="0" xfId="0" applyNumberFormat="1" applyFont="1" applyBorder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 vertical="top"/>
      <protection/>
    </xf>
    <xf numFmtId="0" fontId="4" fillId="0" borderId="19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/>
    </xf>
    <xf numFmtId="0" fontId="4" fillId="0" borderId="19" xfId="0" applyFont="1" applyBorder="1" applyAlignment="1">
      <alignment vertical="top" wrapText="1"/>
    </xf>
    <xf numFmtId="0" fontId="6" fillId="0" borderId="22" xfId="0" applyFont="1" applyBorder="1" applyAlignment="1" applyProtection="1">
      <alignment horizontal="right" vertical="top"/>
      <protection/>
    </xf>
    <xf numFmtId="49" fontId="6" fillId="0" borderId="23" xfId="0" applyNumberFormat="1" applyFont="1" applyBorder="1" applyAlignment="1" applyProtection="1">
      <alignment horizontal="center" vertical="top"/>
      <protection/>
    </xf>
    <xf numFmtId="49" fontId="6" fillId="0" borderId="23" xfId="0" applyNumberFormat="1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 wrapText="1"/>
      <protection/>
    </xf>
    <xf numFmtId="174" fontId="6" fillId="0" borderId="23" xfId="0" applyNumberFormat="1" applyFont="1" applyBorder="1" applyAlignment="1" applyProtection="1">
      <alignment vertical="top"/>
      <protection/>
    </xf>
    <xf numFmtId="174" fontId="6" fillId="0" borderId="23" xfId="0" applyNumberFormat="1" applyFont="1" applyFill="1" applyBorder="1" applyAlignment="1" applyProtection="1">
      <alignment vertical="top"/>
      <protection/>
    </xf>
    <xf numFmtId="0" fontId="4" fillId="0" borderId="23" xfId="0" applyFont="1" applyBorder="1" applyAlignment="1">
      <alignment wrapText="1"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Border="1" applyAlignment="1" applyProtection="1">
      <alignment horizontal="right" vertical="top"/>
      <protection/>
    </xf>
    <xf numFmtId="49" fontId="6" fillId="0" borderId="26" xfId="0" applyNumberFormat="1" applyFont="1" applyBorder="1" applyAlignment="1" applyProtection="1">
      <alignment horizontal="center" vertical="top"/>
      <protection/>
    </xf>
    <xf numFmtId="49" fontId="6" fillId="0" borderId="26" xfId="0" applyNumberFormat="1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horizontal="right" vertical="top" wrapText="1"/>
      <protection/>
    </xf>
    <xf numFmtId="4" fontId="5" fillId="0" borderId="26" xfId="0" applyNumberFormat="1" applyFont="1" applyBorder="1" applyAlignment="1" applyProtection="1">
      <alignment vertical="top"/>
      <protection/>
    </xf>
    <xf numFmtId="174" fontId="6" fillId="0" borderId="26" xfId="0" applyNumberFormat="1" applyFont="1" applyFill="1" applyBorder="1" applyAlignment="1" applyProtection="1">
      <alignment vertical="top"/>
      <protection/>
    </xf>
    <xf numFmtId="0" fontId="4" fillId="0" borderId="26" xfId="0" applyFont="1" applyBorder="1" applyAlignment="1">
      <alignment wrapText="1"/>
    </xf>
    <xf numFmtId="0" fontId="3" fillId="0" borderId="27" xfId="0" applyFont="1" applyBorder="1" applyAlignment="1">
      <alignment/>
    </xf>
    <xf numFmtId="0" fontId="6" fillId="0" borderId="28" xfId="0" applyFont="1" applyBorder="1" applyAlignment="1" applyProtection="1">
      <alignment horizontal="right" vertical="top"/>
      <protection/>
    </xf>
    <xf numFmtId="49" fontId="6" fillId="0" borderId="21" xfId="0" applyNumberFormat="1" applyFont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vertical="top"/>
      <protection/>
    </xf>
    <xf numFmtId="0" fontId="6" fillId="0" borderId="21" xfId="0" applyFont="1" applyBorder="1" applyAlignment="1" applyProtection="1">
      <alignment vertical="top" wrapText="1"/>
      <protection/>
    </xf>
    <xf numFmtId="174" fontId="6" fillId="0" borderId="21" xfId="0" applyNumberFormat="1" applyFont="1" applyBorder="1" applyAlignment="1" applyProtection="1">
      <alignment vertical="top"/>
      <protection/>
    </xf>
    <xf numFmtId="174" fontId="6" fillId="0" borderId="21" xfId="0" applyNumberFormat="1" applyFont="1" applyFill="1" applyBorder="1" applyAlignment="1" applyProtection="1">
      <alignment vertical="top"/>
      <protection/>
    </xf>
    <xf numFmtId="0" fontId="4" fillId="0" borderId="21" xfId="0" applyFont="1" applyBorder="1" applyAlignment="1">
      <alignment wrapText="1"/>
    </xf>
    <xf numFmtId="0" fontId="3" fillId="0" borderId="29" xfId="0" applyFont="1" applyBorder="1" applyAlignment="1">
      <alignment/>
    </xf>
    <xf numFmtId="174" fontId="5" fillId="0" borderId="0" xfId="0" applyNumberFormat="1" applyFont="1" applyFill="1" applyBorder="1" applyAlignment="1" applyProtection="1">
      <alignment vertical="top"/>
      <protection/>
    </xf>
    <xf numFmtId="0" fontId="6" fillId="0" borderId="30" xfId="0" applyFont="1" applyBorder="1" applyAlignment="1" applyProtection="1">
      <alignment horizontal="right" vertical="top"/>
      <protection/>
    </xf>
    <xf numFmtId="49" fontId="6" fillId="0" borderId="31" xfId="0" applyNumberFormat="1" applyFont="1" applyBorder="1" applyAlignment="1" applyProtection="1">
      <alignment horizontal="center" vertical="top"/>
      <protection/>
    </xf>
    <xf numFmtId="49" fontId="6" fillId="0" borderId="31" xfId="0" applyNumberFormat="1" applyFont="1" applyBorder="1" applyAlignment="1" applyProtection="1">
      <alignment vertical="top"/>
      <protection/>
    </xf>
    <xf numFmtId="0" fontId="5" fillId="0" borderId="31" xfId="0" applyFont="1" applyBorder="1" applyAlignment="1" applyProtection="1">
      <alignment vertical="top" wrapText="1"/>
      <protection/>
    </xf>
    <xf numFmtId="4" fontId="5" fillId="0" borderId="31" xfId="0" applyNumberFormat="1" applyFont="1" applyBorder="1" applyAlignment="1" applyProtection="1">
      <alignment vertical="top"/>
      <protection/>
    </xf>
    <xf numFmtId="174" fontId="6" fillId="0" borderId="31" xfId="0" applyNumberFormat="1" applyFont="1" applyFill="1" applyBorder="1" applyAlignment="1" applyProtection="1">
      <alignment vertical="top"/>
      <protection/>
    </xf>
    <xf numFmtId="0" fontId="4" fillId="0" borderId="31" xfId="0" applyFont="1" applyBorder="1" applyAlignment="1">
      <alignment wrapText="1"/>
    </xf>
    <xf numFmtId="0" fontId="3" fillId="0" borderId="32" xfId="0" applyFont="1" applyBorder="1" applyAlignment="1">
      <alignment/>
    </xf>
    <xf numFmtId="0" fontId="6" fillId="0" borderId="33" xfId="0" applyFont="1" applyBorder="1" applyAlignment="1" applyProtection="1">
      <alignment horizontal="right" vertical="top"/>
      <protection/>
    </xf>
    <xf numFmtId="49" fontId="5" fillId="0" borderId="34" xfId="0" applyNumberFormat="1" applyFont="1" applyBorder="1" applyAlignment="1" applyProtection="1">
      <alignment vertical="top"/>
      <protection/>
    </xf>
    <xf numFmtId="49" fontId="6" fillId="0" borderId="34" xfId="0" applyNumberFormat="1" applyFont="1" applyBorder="1" applyAlignment="1" applyProtection="1">
      <alignment vertical="top"/>
      <protection/>
    </xf>
    <xf numFmtId="0" fontId="6" fillId="0" borderId="34" xfId="0" applyFont="1" applyBorder="1" applyAlignment="1" applyProtection="1">
      <alignment vertical="top" wrapText="1"/>
      <protection/>
    </xf>
    <xf numFmtId="174" fontId="6" fillId="0" borderId="34" xfId="0" applyNumberFormat="1" applyFont="1" applyBorder="1" applyAlignment="1" applyProtection="1">
      <alignment vertical="top"/>
      <protection/>
    </xf>
    <xf numFmtId="0" fontId="4" fillId="0" borderId="34" xfId="0" applyFont="1" applyBorder="1" applyAlignment="1">
      <alignment wrapText="1"/>
    </xf>
    <xf numFmtId="4" fontId="4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3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right" vertical="top"/>
      <protection/>
    </xf>
    <xf numFmtId="0" fontId="6" fillId="0" borderId="19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23" xfId="0" applyFont="1" applyBorder="1" applyAlignment="1" applyProtection="1">
      <alignment horizontal="right" vertical="top"/>
      <protection/>
    </xf>
    <xf numFmtId="0" fontId="6" fillId="0" borderId="26" xfId="0" applyFont="1" applyBorder="1" applyAlignment="1" applyProtection="1">
      <alignment horizontal="right" vertical="top"/>
      <protection/>
    </xf>
    <xf numFmtId="0" fontId="6" fillId="0" borderId="21" xfId="0" applyFont="1" applyBorder="1" applyAlignment="1" applyProtection="1">
      <alignment horizontal="right" vertical="top"/>
      <protection/>
    </xf>
    <xf numFmtId="0" fontId="6" fillId="0" borderId="31" xfId="0" applyFont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115" zoomScaleNormal="115" zoomScalePageLayoutView="0" workbookViewId="0" topLeftCell="A1">
      <selection activeCell="H16" sqref="H16"/>
    </sheetView>
  </sheetViews>
  <sheetFormatPr defaultColWidth="9.140625" defaultRowHeight="15"/>
  <cols>
    <col min="1" max="1" width="6.57421875" style="0" customWidth="1"/>
    <col min="4" max="4" width="67.00390625" style="0" customWidth="1"/>
    <col min="6" max="6" width="7.57421875" style="106" customWidth="1"/>
    <col min="7" max="7" width="9.140625" style="0" customWidth="1"/>
    <col min="8" max="8" width="11.140625" style="0" customWidth="1"/>
    <col min="9" max="9" width="13.28125" style="9" customWidth="1"/>
    <col min="10" max="10" width="8.57421875" style="7" customWidth="1"/>
    <col min="11" max="11" width="7.57421875" style="0" customWidth="1"/>
  </cols>
  <sheetData>
    <row r="1" spans="1:11" ht="15.75">
      <c r="A1" s="12"/>
      <c r="B1" s="12"/>
      <c r="C1" s="107" t="s">
        <v>166</v>
      </c>
      <c r="D1" s="107"/>
      <c r="E1" s="107"/>
      <c r="F1" s="107"/>
      <c r="G1" s="107"/>
      <c r="H1" s="107"/>
      <c r="I1" s="14"/>
      <c r="J1" s="13"/>
      <c r="K1" s="12"/>
    </row>
    <row r="2" spans="1:11" ht="15.75" thickBot="1">
      <c r="A2" s="12"/>
      <c r="B2" s="12"/>
      <c r="C2" s="12"/>
      <c r="D2" s="12"/>
      <c r="E2" s="12"/>
      <c r="F2" s="96"/>
      <c r="G2" s="12"/>
      <c r="H2" s="12"/>
      <c r="I2" s="14"/>
      <c r="J2" s="13"/>
      <c r="K2" s="12"/>
    </row>
    <row r="3" spans="1:11" ht="15.75" thickTop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97" t="s">
        <v>5</v>
      </c>
      <c r="G3" s="18" t="s">
        <v>6</v>
      </c>
      <c r="H3" s="18" t="s">
        <v>7</v>
      </c>
      <c r="I3" s="19" t="s">
        <v>152</v>
      </c>
      <c r="J3" s="20" t="s">
        <v>153</v>
      </c>
      <c r="K3" s="21" t="s">
        <v>154</v>
      </c>
    </row>
    <row r="4" spans="1:11" ht="15.75" thickBot="1">
      <c r="A4" s="22" t="s">
        <v>8</v>
      </c>
      <c r="B4" s="23" t="s">
        <v>9</v>
      </c>
      <c r="C4" s="24"/>
      <c r="D4" s="23" t="s">
        <v>10</v>
      </c>
      <c r="E4" s="23" t="s">
        <v>11</v>
      </c>
      <c r="F4" s="98" t="s">
        <v>12</v>
      </c>
      <c r="G4" s="23" t="s">
        <v>13</v>
      </c>
      <c r="H4" s="23" t="s">
        <v>14</v>
      </c>
      <c r="I4" s="25" t="s">
        <v>155</v>
      </c>
      <c r="J4" s="26"/>
      <c r="K4" s="27" t="s">
        <v>156</v>
      </c>
    </row>
    <row r="5" spans="1:11" ht="16.5" thickBot="1" thickTop="1">
      <c r="A5" s="15"/>
      <c r="B5" s="2"/>
      <c r="C5" s="3"/>
      <c r="D5" s="4"/>
      <c r="E5" s="5"/>
      <c r="F5" s="11"/>
      <c r="G5" s="5"/>
      <c r="H5" s="5"/>
      <c r="I5" s="10"/>
      <c r="J5" s="8"/>
      <c r="K5" s="16"/>
    </row>
    <row r="6" spans="1:11" ht="15">
      <c r="A6" s="88"/>
      <c r="B6" s="89" t="s">
        <v>15</v>
      </c>
      <c r="C6" s="90"/>
      <c r="D6" s="91"/>
      <c r="E6" s="92"/>
      <c r="F6" s="99"/>
      <c r="G6" s="92"/>
      <c r="H6" s="92"/>
      <c r="I6" s="93"/>
      <c r="J6" s="94"/>
      <c r="K6" s="95"/>
    </row>
    <row r="7" spans="1:11" ht="15">
      <c r="A7" s="28"/>
      <c r="B7" s="29" t="s">
        <v>16</v>
      </c>
      <c r="C7" s="29"/>
      <c r="D7" s="30"/>
      <c r="E7" s="31"/>
      <c r="F7" s="100"/>
      <c r="G7" s="31"/>
      <c r="H7" s="31"/>
      <c r="I7" s="32"/>
      <c r="J7" s="33"/>
      <c r="K7" s="34"/>
    </row>
    <row r="8" spans="1:11" ht="15">
      <c r="A8" s="28">
        <v>1</v>
      </c>
      <c r="B8" s="35" t="s">
        <v>17</v>
      </c>
      <c r="C8" s="29" t="s">
        <v>18</v>
      </c>
      <c r="D8" s="30" t="s">
        <v>157</v>
      </c>
      <c r="E8" s="31">
        <v>880</v>
      </c>
      <c r="F8" s="100" t="s">
        <v>19</v>
      </c>
      <c r="G8" s="36"/>
      <c r="H8" s="36"/>
      <c r="I8" s="37"/>
      <c r="J8" s="33"/>
      <c r="K8" s="34"/>
    </row>
    <row r="9" spans="1:11" ht="15">
      <c r="A9" s="28">
        <v>2</v>
      </c>
      <c r="B9" s="35" t="s">
        <v>20</v>
      </c>
      <c r="C9" s="29" t="s">
        <v>21</v>
      </c>
      <c r="D9" s="30" t="s">
        <v>158</v>
      </c>
      <c r="E9" s="31">
        <v>3995</v>
      </c>
      <c r="F9" s="100" t="s">
        <v>22</v>
      </c>
      <c r="G9" s="36"/>
      <c r="H9" s="36"/>
      <c r="I9" s="32"/>
      <c r="J9" s="33"/>
      <c r="K9" s="34"/>
    </row>
    <row r="10" spans="1:11" ht="15">
      <c r="A10" s="28">
        <v>3</v>
      </c>
      <c r="B10" s="35" t="s">
        <v>20</v>
      </c>
      <c r="C10" s="29" t="s">
        <v>23</v>
      </c>
      <c r="D10" s="30" t="s">
        <v>159</v>
      </c>
      <c r="E10" s="31">
        <v>4150</v>
      </c>
      <c r="F10" s="100" t="s">
        <v>22</v>
      </c>
      <c r="G10" s="36"/>
      <c r="H10" s="36"/>
      <c r="I10" s="32"/>
      <c r="J10" s="33"/>
      <c r="K10" s="34"/>
    </row>
    <row r="11" spans="1:11" ht="15">
      <c r="A11" s="38"/>
      <c r="B11" s="39"/>
      <c r="C11" s="40"/>
      <c r="D11" s="41" t="s">
        <v>24</v>
      </c>
      <c r="E11" s="42">
        <f>SUM(J6:J10)</f>
        <v>0</v>
      </c>
      <c r="F11" s="101"/>
      <c r="G11" s="43"/>
      <c r="H11" s="43"/>
      <c r="I11" s="44"/>
      <c r="J11" s="45"/>
      <c r="K11" s="46"/>
    </row>
    <row r="12" spans="1:11" ht="15">
      <c r="A12" s="38"/>
      <c r="B12" s="39"/>
      <c r="C12" s="40"/>
      <c r="D12" s="47"/>
      <c r="E12" s="48"/>
      <c r="F12" s="101"/>
      <c r="G12" s="43"/>
      <c r="H12" s="43"/>
      <c r="I12" s="44"/>
      <c r="J12" s="45"/>
      <c r="K12" s="46"/>
    </row>
    <row r="13" spans="1:11" ht="15">
      <c r="A13" s="38"/>
      <c r="B13" s="40" t="s">
        <v>25</v>
      </c>
      <c r="C13" s="40"/>
      <c r="D13" s="47"/>
      <c r="E13" s="48"/>
      <c r="F13" s="101"/>
      <c r="G13" s="43"/>
      <c r="H13" s="43"/>
      <c r="I13" s="44"/>
      <c r="J13" s="45"/>
      <c r="K13" s="46"/>
    </row>
    <row r="14" spans="1:11" ht="15">
      <c r="A14" s="28">
        <v>4</v>
      </c>
      <c r="B14" s="35" t="s">
        <v>17</v>
      </c>
      <c r="C14" s="29" t="s">
        <v>26</v>
      </c>
      <c r="D14" s="30" t="s">
        <v>27</v>
      </c>
      <c r="E14" s="31">
        <v>12000</v>
      </c>
      <c r="F14" s="100" t="s">
        <v>19</v>
      </c>
      <c r="G14" s="36"/>
      <c r="H14" s="36"/>
      <c r="I14" s="32"/>
      <c r="J14" s="33"/>
      <c r="K14" s="34"/>
    </row>
    <row r="15" spans="1:11" ht="15">
      <c r="A15" s="38"/>
      <c r="B15" s="39"/>
      <c r="C15" s="40"/>
      <c r="D15" s="41" t="s">
        <v>28</v>
      </c>
      <c r="E15" s="42">
        <f>SUM(J14)</f>
        <v>0</v>
      </c>
      <c r="F15" s="101"/>
      <c r="G15" s="43"/>
      <c r="H15" s="43"/>
      <c r="I15" s="44"/>
      <c r="J15" s="45"/>
      <c r="K15" s="46"/>
    </row>
    <row r="16" spans="1:11" ht="15">
      <c r="A16" s="38"/>
      <c r="B16" s="39"/>
      <c r="C16" s="40"/>
      <c r="D16" s="47"/>
      <c r="E16" s="48"/>
      <c r="F16" s="101"/>
      <c r="G16" s="43"/>
      <c r="H16" s="43"/>
      <c r="I16" s="44"/>
      <c r="J16" s="45"/>
      <c r="K16" s="46"/>
    </row>
    <row r="17" spans="1:11" ht="15">
      <c r="A17" s="38"/>
      <c r="B17" s="39"/>
      <c r="C17" s="40"/>
      <c r="D17" s="41" t="s">
        <v>29</v>
      </c>
      <c r="E17" s="49">
        <f>SUM(E11+E15)</f>
        <v>0</v>
      </c>
      <c r="F17" s="101"/>
      <c r="G17" s="43"/>
      <c r="H17" s="43"/>
      <c r="I17" s="44"/>
      <c r="J17" s="45"/>
      <c r="K17" s="46"/>
    </row>
    <row r="18" spans="1:11" ht="15">
      <c r="A18" s="38"/>
      <c r="B18" s="39"/>
      <c r="C18" s="40"/>
      <c r="D18" s="47"/>
      <c r="E18" s="48"/>
      <c r="F18" s="101"/>
      <c r="G18" s="43"/>
      <c r="H18" s="43"/>
      <c r="I18" s="44"/>
      <c r="J18" s="45"/>
      <c r="K18" s="46"/>
    </row>
    <row r="19" spans="1:11" ht="15">
      <c r="A19" s="38"/>
      <c r="B19" s="50" t="s">
        <v>30</v>
      </c>
      <c r="C19" s="40"/>
      <c r="D19" s="47"/>
      <c r="E19" s="48"/>
      <c r="F19" s="101"/>
      <c r="G19" s="43"/>
      <c r="H19" s="43"/>
      <c r="I19" s="44"/>
      <c r="J19" s="45"/>
      <c r="K19" s="46"/>
    </row>
    <row r="20" spans="1:11" ht="15">
      <c r="A20" s="38"/>
      <c r="B20" s="40" t="s">
        <v>31</v>
      </c>
      <c r="C20" s="40"/>
      <c r="D20" s="47"/>
      <c r="E20" s="48"/>
      <c r="F20" s="101"/>
      <c r="G20" s="43"/>
      <c r="H20" s="43"/>
      <c r="I20" s="44"/>
      <c r="J20" s="45"/>
      <c r="K20" s="46"/>
    </row>
    <row r="21" spans="1:11" ht="15">
      <c r="A21" s="28">
        <v>5</v>
      </c>
      <c r="B21" s="35" t="s">
        <v>32</v>
      </c>
      <c r="C21" s="29" t="s">
        <v>33</v>
      </c>
      <c r="D21" s="30" t="s">
        <v>34</v>
      </c>
      <c r="E21" s="31">
        <v>140</v>
      </c>
      <c r="F21" s="100" t="s">
        <v>19</v>
      </c>
      <c r="G21" s="36"/>
      <c r="H21" s="36"/>
      <c r="I21" s="32"/>
      <c r="J21" s="33"/>
      <c r="K21" s="34"/>
    </row>
    <row r="22" spans="1:11" ht="15" customHeight="1">
      <c r="A22" s="28">
        <v>6</v>
      </c>
      <c r="B22" s="35" t="s">
        <v>32</v>
      </c>
      <c r="C22" s="29" t="s">
        <v>35</v>
      </c>
      <c r="D22" s="30" t="s">
        <v>36</v>
      </c>
      <c r="E22" s="31">
        <v>220</v>
      </c>
      <c r="F22" s="100" t="s">
        <v>19</v>
      </c>
      <c r="G22" s="36"/>
      <c r="H22" s="36"/>
      <c r="I22" s="51"/>
      <c r="J22" s="52"/>
      <c r="K22" s="34"/>
    </row>
    <row r="23" spans="1:11" ht="15" customHeight="1">
      <c r="A23" s="28">
        <v>7</v>
      </c>
      <c r="B23" s="35" t="s">
        <v>32</v>
      </c>
      <c r="C23" s="29" t="s">
        <v>37</v>
      </c>
      <c r="D23" s="30" t="s">
        <v>38</v>
      </c>
      <c r="E23" s="31">
        <v>420</v>
      </c>
      <c r="F23" s="100" t="s">
        <v>39</v>
      </c>
      <c r="G23" s="36"/>
      <c r="H23" s="36"/>
      <c r="I23" s="53"/>
      <c r="J23" s="33"/>
      <c r="K23" s="34"/>
    </row>
    <row r="24" spans="1:11" ht="15.75" customHeight="1">
      <c r="A24" s="28">
        <v>8</v>
      </c>
      <c r="B24" s="35" t="s">
        <v>32</v>
      </c>
      <c r="C24" s="29" t="s">
        <v>40</v>
      </c>
      <c r="D24" s="30" t="s">
        <v>41</v>
      </c>
      <c r="E24" s="31">
        <v>400</v>
      </c>
      <c r="F24" s="100" t="s">
        <v>39</v>
      </c>
      <c r="G24" s="36"/>
      <c r="H24" s="36"/>
      <c r="I24" s="53"/>
      <c r="J24" s="33"/>
      <c r="K24" s="34"/>
    </row>
    <row r="25" spans="1:11" ht="15" customHeight="1">
      <c r="A25" s="28">
        <v>9</v>
      </c>
      <c r="B25" s="35" t="s">
        <v>32</v>
      </c>
      <c r="C25" s="29" t="s">
        <v>42</v>
      </c>
      <c r="D25" s="30" t="s">
        <v>43</v>
      </c>
      <c r="E25" s="31">
        <v>175</v>
      </c>
      <c r="F25" s="100" t="s">
        <v>39</v>
      </c>
      <c r="G25" s="36"/>
      <c r="H25" s="36"/>
      <c r="I25" s="53"/>
      <c r="J25" s="33"/>
      <c r="K25" s="34"/>
    </row>
    <row r="26" spans="1:11" ht="15" customHeight="1">
      <c r="A26" s="28">
        <v>10</v>
      </c>
      <c r="B26" s="35" t="s">
        <v>32</v>
      </c>
      <c r="C26" s="29" t="s">
        <v>44</v>
      </c>
      <c r="D26" s="30" t="s">
        <v>45</v>
      </c>
      <c r="E26" s="31">
        <v>190</v>
      </c>
      <c r="F26" s="100" t="s">
        <v>39</v>
      </c>
      <c r="G26" s="36"/>
      <c r="H26" s="36"/>
      <c r="I26" s="53"/>
      <c r="J26" s="33"/>
      <c r="K26" s="34"/>
    </row>
    <row r="27" spans="1:11" ht="15" customHeight="1">
      <c r="A27" s="28">
        <v>11</v>
      </c>
      <c r="B27" s="35" t="s">
        <v>32</v>
      </c>
      <c r="C27" s="29" t="s">
        <v>46</v>
      </c>
      <c r="D27" s="30" t="s">
        <v>47</v>
      </c>
      <c r="E27" s="31">
        <v>290</v>
      </c>
      <c r="F27" s="100" t="s">
        <v>39</v>
      </c>
      <c r="G27" s="36"/>
      <c r="H27" s="36"/>
      <c r="I27" s="53"/>
      <c r="J27" s="33"/>
      <c r="K27" s="34"/>
    </row>
    <row r="28" spans="1:11" ht="15" customHeight="1">
      <c r="A28" s="28">
        <v>12</v>
      </c>
      <c r="B28" s="35" t="s">
        <v>32</v>
      </c>
      <c r="C28" s="29" t="s">
        <v>48</v>
      </c>
      <c r="D28" s="30" t="s">
        <v>49</v>
      </c>
      <c r="E28" s="31">
        <v>230</v>
      </c>
      <c r="F28" s="100" t="s">
        <v>39</v>
      </c>
      <c r="G28" s="36"/>
      <c r="H28" s="36"/>
      <c r="I28" s="53"/>
      <c r="J28" s="33"/>
      <c r="K28" s="34"/>
    </row>
    <row r="29" spans="1:11" ht="15" customHeight="1">
      <c r="A29" s="28">
        <v>13</v>
      </c>
      <c r="B29" s="35" t="s">
        <v>32</v>
      </c>
      <c r="C29" s="29" t="s">
        <v>50</v>
      </c>
      <c r="D29" s="30" t="s">
        <v>51</v>
      </c>
      <c r="E29" s="31">
        <v>170</v>
      </c>
      <c r="F29" s="100" t="s">
        <v>39</v>
      </c>
      <c r="G29" s="36"/>
      <c r="H29" s="36"/>
      <c r="I29" s="53"/>
      <c r="J29" s="33"/>
      <c r="K29" s="34"/>
    </row>
    <row r="30" spans="1:11" ht="15" customHeight="1">
      <c r="A30" s="28">
        <v>14</v>
      </c>
      <c r="B30" s="35" t="s">
        <v>32</v>
      </c>
      <c r="C30" s="29" t="s">
        <v>52</v>
      </c>
      <c r="D30" s="30" t="s">
        <v>53</v>
      </c>
      <c r="E30" s="31">
        <v>25</v>
      </c>
      <c r="F30" s="100" t="s">
        <v>39</v>
      </c>
      <c r="G30" s="36"/>
      <c r="H30" s="36"/>
      <c r="I30" s="53"/>
      <c r="J30" s="33"/>
      <c r="K30" s="34"/>
    </row>
    <row r="31" spans="1:11" ht="15" customHeight="1">
      <c r="A31" s="28">
        <v>15</v>
      </c>
      <c r="B31" s="35" t="s">
        <v>32</v>
      </c>
      <c r="C31" s="29" t="s">
        <v>54</v>
      </c>
      <c r="D31" s="30" t="s">
        <v>55</v>
      </c>
      <c r="E31" s="31">
        <v>210</v>
      </c>
      <c r="F31" s="100" t="s">
        <v>19</v>
      </c>
      <c r="G31" s="36"/>
      <c r="H31" s="36"/>
      <c r="I31" s="53"/>
      <c r="J31" s="33"/>
      <c r="K31" s="34"/>
    </row>
    <row r="32" spans="1:11" ht="15" customHeight="1">
      <c r="A32" s="28">
        <v>16</v>
      </c>
      <c r="B32" s="35" t="s">
        <v>32</v>
      </c>
      <c r="C32" s="29" t="s">
        <v>56</v>
      </c>
      <c r="D32" s="30" t="s">
        <v>57</v>
      </c>
      <c r="E32" s="31">
        <v>110</v>
      </c>
      <c r="F32" s="100" t="s">
        <v>39</v>
      </c>
      <c r="G32" s="36"/>
      <c r="H32" s="36"/>
      <c r="I32" s="53"/>
      <c r="J32" s="33"/>
      <c r="K32" s="34"/>
    </row>
    <row r="33" spans="1:11" ht="15" customHeight="1">
      <c r="A33" s="28">
        <v>17</v>
      </c>
      <c r="B33" s="35" t="s">
        <v>32</v>
      </c>
      <c r="C33" s="29" t="s">
        <v>58</v>
      </c>
      <c r="D33" s="30" t="s">
        <v>59</v>
      </c>
      <c r="E33" s="31">
        <v>160</v>
      </c>
      <c r="F33" s="100" t="s">
        <v>39</v>
      </c>
      <c r="G33" s="36"/>
      <c r="H33" s="36"/>
      <c r="I33" s="53"/>
      <c r="J33" s="33"/>
      <c r="K33" s="34"/>
    </row>
    <row r="34" spans="1:11" ht="15" customHeight="1">
      <c r="A34" s="28">
        <v>18</v>
      </c>
      <c r="B34" s="35" t="s">
        <v>32</v>
      </c>
      <c r="C34" s="29" t="s">
        <v>60</v>
      </c>
      <c r="D34" s="30" t="s">
        <v>61</v>
      </c>
      <c r="E34" s="31">
        <v>85</v>
      </c>
      <c r="F34" s="100" t="s">
        <v>39</v>
      </c>
      <c r="G34" s="36"/>
      <c r="H34" s="36"/>
      <c r="I34" s="53"/>
      <c r="J34" s="33"/>
      <c r="K34" s="34"/>
    </row>
    <row r="35" spans="1:11" ht="15" customHeight="1">
      <c r="A35" s="28">
        <v>19</v>
      </c>
      <c r="B35" s="35" t="s">
        <v>32</v>
      </c>
      <c r="C35" s="29" t="s">
        <v>62</v>
      </c>
      <c r="D35" s="30" t="s">
        <v>63</v>
      </c>
      <c r="E35" s="31">
        <v>300</v>
      </c>
      <c r="F35" s="100" t="s">
        <v>39</v>
      </c>
      <c r="G35" s="36"/>
      <c r="H35" s="36"/>
      <c r="I35" s="53"/>
      <c r="J35" s="33"/>
      <c r="K35" s="34"/>
    </row>
    <row r="36" spans="1:11" ht="15" customHeight="1">
      <c r="A36" s="28">
        <v>20</v>
      </c>
      <c r="B36" s="35" t="s">
        <v>32</v>
      </c>
      <c r="C36" s="29" t="s">
        <v>64</v>
      </c>
      <c r="D36" s="30" t="s">
        <v>65</v>
      </c>
      <c r="E36" s="31">
        <v>110</v>
      </c>
      <c r="F36" s="100" t="s">
        <v>39</v>
      </c>
      <c r="G36" s="36"/>
      <c r="H36" s="36"/>
      <c r="I36" s="53"/>
      <c r="J36" s="33"/>
      <c r="K36" s="34"/>
    </row>
    <row r="37" spans="1:11" ht="15" customHeight="1">
      <c r="A37" s="28">
        <v>21</v>
      </c>
      <c r="B37" s="35" t="s">
        <v>32</v>
      </c>
      <c r="C37" s="29" t="s">
        <v>66</v>
      </c>
      <c r="D37" s="30" t="s">
        <v>67</v>
      </c>
      <c r="E37" s="31">
        <v>110</v>
      </c>
      <c r="F37" s="100" t="s">
        <v>39</v>
      </c>
      <c r="G37" s="36"/>
      <c r="H37" s="36"/>
      <c r="I37" s="53"/>
      <c r="J37" s="33"/>
      <c r="K37" s="34"/>
    </row>
    <row r="38" spans="1:11" ht="15" customHeight="1">
      <c r="A38" s="28">
        <v>22</v>
      </c>
      <c r="B38" s="35" t="s">
        <v>32</v>
      </c>
      <c r="C38" s="29" t="s">
        <v>68</v>
      </c>
      <c r="D38" s="30" t="s">
        <v>69</v>
      </c>
      <c r="E38" s="31">
        <v>800</v>
      </c>
      <c r="F38" s="100" t="s">
        <v>19</v>
      </c>
      <c r="G38" s="36"/>
      <c r="H38" s="36"/>
      <c r="I38" s="53"/>
      <c r="J38" s="33"/>
      <c r="K38" s="34"/>
    </row>
    <row r="39" spans="1:11" ht="15" customHeight="1">
      <c r="A39" s="28">
        <v>23</v>
      </c>
      <c r="B39" s="35" t="s">
        <v>32</v>
      </c>
      <c r="C39" s="29" t="s">
        <v>70</v>
      </c>
      <c r="D39" s="30" t="s">
        <v>71</v>
      </c>
      <c r="E39" s="31">
        <v>800</v>
      </c>
      <c r="F39" s="100" t="s">
        <v>19</v>
      </c>
      <c r="G39" s="36"/>
      <c r="H39" s="36"/>
      <c r="I39" s="53"/>
      <c r="J39" s="33"/>
      <c r="K39" s="34"/>
    </row>
    <row r="40" spans="1:11" ht="15" customHeight="1">
      <c r="A40" s="28">
        <v>24</v>
      </c>
      <c r="B40" s="35" t="s">
        <v>32</v>
      </c>
      <c r="C40" s="29" t="s">
        <v>72</v>
      </c>
      <c r="D40" s="30" t="s">
        <v>73</v>
      </c>
      <c r="E40" s="31">
        <v>550</v>
      </c>
      <c r="F40" s="100" t="s">
        <v>19</v>
      </c>
      <c r="G40" s="36"/>
      <c r="H40" s="36"/>
      <c r="I40" s="53"/>
      <c r="J40" s="33"/>
      <c r="K40" s="34"/>
    </row>
    <row r="41" spans="1:11" ht="15" customHeight="1">
      <c r="A41" s="28">
        <v>25</v>
      </c>
      <c r="B41" s="35" t="s">
        <v>32</v>
      </c>
      <c r="C41" s="29" t="s">
        <v>74</v>
      </c>
      <c r="D41" s="30" t="s">
        <v>75</v>
      </c>
      <c r="E41" s="31">
        <v>1000</v>
      </c>
      <c r="F41" s="100" t="s">
        <v>19</v>
      </c>
      <c r="G41" s="36"/>
      <c r="H41" s="36"/>
      <c r="I41" s="53"/>
      <c r="J41" s="33"/>
      <c r="K41" s="34"/>
    </row>
    <row r="42" spans="1:11" ht="15" customHeight="1">
      <c r="A42" s="28">
        <v>26</v>
      </c>
      <c r="B42" s="35" t="s">
        <v>32</v>
      </c>
      <c r="C42" s="29" t="s">
        <v>76</v>
      </c>
      <c r="D42" s="30" t="s">
        <v>77</v>
      </c>
      <c r="E42" s="31">
        <v>900</v>
      </c>
      <c r="F42" s="100" t="s">
        <v>22</v>
      </c>
      <c r="G42" s="36"/>
      <c r="H42" s="36"/>
      <c r="I42" s="53"/>
      <c r="J42" s="33"/>
      <c r="K42" s="34"/>
    </row>
    <row r="43" spans="1:11" ht="15">
      <c r="A43" s="28">
        <v>27</v>
      </c>
      <c r="B43" s="35" t="s">
        <v>32</v>
      </c>
      <c r="C43" s="29" t="s">
        <v>78</v>
      </c>
      <c r="D43" s="30" t="s">
        <v>79</v>
      </c>
      <c r="E43" s="31">
        <v>225</v>
      </c>
      <c r="F43" s="100" t="s">
        <v>19</v>
      </c>
      <c r="G43" s="36"/>
      <c r="H43" s="36"/>
      <c r="I43" s="32"/>
      <c r="J43" s="33"/>
      <c r="K43" s="34"/>
    </row>
    <row r="44" spans="1:11" ht="15">
      <c r="A44" s="28">
        <v>28</v>
      </c>
      <c r="B44" s="35" t="s">
        <v>32</v>
      </c>
      <c r="C44" s="29" t="s">
        <v>80</v>
      </c>
      <c r="D44" s="30" t="s">
        <v>81</v>
      </c>
      <c r="E44" s="31">
        <v>800</v>
      </c>
      <c r="F44" s="100" t="s">
        <v>19</v>
      </c>
      <c r="G44" s="36"/>
      <c r="H44" s="36"/>
      <c r="I44" s="32"/>
      <c r="J44" s="33"/>
      <c r="K44" s="34"/>
    </row>
    <row r="45" spans="1:11" ht="15" customHeight="1">
      <c r="A45" s="28">
        <v>29</v>
      </c>
      <c r="B45" s="35" t="s">
        <v>32</v>
      </c>
      <c r="C45" s="29" t="s">
        <v>82</v>
      </c>
      <c r="D45" s="30" t="s">
        <v>83</v>
      </c>
      <c r="E45" s="31">
        <v>2300</v>
      </c>
      <c r="F45" s="100" t="s">
        <v>19</v>
      </c>
      <c r="G45" s="36"/>
      <c r="H45" s="36"/>
      <c r="I45" s="32"/>
      <c r="J45" s="33"/>
      <c r="K45" s="34"/>
    </row>
    <row r="46" spans="1:11" ht="15" customHeight="1">
      <c r="A46" s="28">
        <v>30</v>
      </c>
      <c r="B46" s="35" t="s">
        <v>32</v>
      </c>
      <c r="C46" s="29" t="s">
        <v>84</v>
      </c>
      <c r="D46" s="30" t="s">
        <v>160</v>
      </c>
      <c r="E46" s="31">
        <v>500</v>
      </c>
      <c r="F46" s="100" t="s">
        <v>19</v>
      </c>
      <c r="G46" s="36"/>
      <c r="H46" s="36"/>
      <c r="I46" s="32"/>
      <c r="J46" s="33"/>
      <c r="K46" s="34"/>
    </row>
    <row r="47" spans="1:11" ht="15">
      <c r="A47" s="28">
        <v>31</v>
      </c>
      <c r="B47" s="35" t="s">
        <v>32</v>
      </c>
      <c r="C47" s="29" t="s">
        <v>85</v>
      </c>
      <c r="D47" s="30" t="s">
        <v>86</v>
      </c>
      <c r="E47" s="31">
        <v>5000</v>
      </c>
      <c r="F47" s="100" t="s">
        <v>19</v>
      </c>
      <c r="G47" s="36"/>
      <c r="H47" s="36"/>
      <c r="I47" s="32"/>
      <c r="J47" s="33"/>
      <c r="K47" s="34"/>
    </row>
    <row r="48" spans="1:11" ht="15">
      <c r="A48" s="28">
        <v>32</v>
      </c>
      <c r="B48" s="35" t="s">
        <v>32</v>
      </c>
      <c r="C48" s="29" t="s">
        <v>87</v>
      </c>
      <c r="D48" s="30" t="s">
        <v>88</v>
      </c>
      <c r="E48" s="31">
        <v>260</v>
      </c>
      <c r="F48" s="100" t="s">
        <v>19</v>
      </c>
      <c r="G48" s="36"/>
      <c r="H48" s="36"/>
      <c r="I48" s="32"/>
      <c r="J48" s="33"/>
      <c r="K48" s="34"/>
    </row>
    <row r="49" spans="1:11" ht="15">
      <c r="A49" s="28">
        <v>33</v>
      </c>
      <c r="B49" s="35" t="s">
        <v>32</v>
      </c>
      <c r="C49" s="29" t="s">
        <v>89</v>
      </c>
      <c r="D49" s="30" t="s">
        <v>90</v>
      </c>
      <c r="E49" s="36">
        <v>5500</v>
      </c>
      <c r="F49" s="100" t="s">
        <v>19</v>
      </c>
      <c r="G49" s="36"/>
      <c r="H49" s="36"/>
      <c r="I49" s="32"/>
      <c r="J49" s="33"/>
      <c r="K49" s="34"/>
    </row>
    <row r="50" spans="1:11" s="6" customFormat="1" ht="15">
      <c r="A50" s="38"/>
      <c r="B50" s="39"/>
      <c r="C50" s="40"/>
      <c r="D50" s="47" t="s">
        <v>91</v>
      </c>
      <c r="E50" s="48"/>
      <c r="F50" s="101"/>
      <c r="G50" s="43"/>
      <c r="H50" s="43"/>
      <c r="I50" s="44"/>
      <c r="J50" s="45"/>
      <c r="K50" s="46"/>
    </row>
    <row r="51" spans="1:11" s="6" customFormat="1" ht="15">
      <c r="A51" s="38"/>
      <c r="B51" s="39"/>
      <c r="C51" s="40"/>
      <c r="D51" s="47" t="s">
        <v>92</v>
      </c>
      <c r="E51" s="48"/>
      <c r="F51" s="101"/>
      <c r="G51" s="43"/>
      <c r="H51" s="43"/>
      <c r="I51" s="44"/>
      <c r="J51" s="45"/>
      <c r="K51" s="46"/>
    </row>
    <row r="52" spans="1:11" s="6" customFormat="1" ht="15">
      <c r="A52" s="38"/>
      <c r="B52" s="39"/>
      <c r="C52" s="40"/>
      <c r="D52" s="47" t="s">
        <v>93</v>
      </c>
      <c r="E52" s="48"/>
      <c r="F52" s="101"/>
      <c r="G52" s="43"/>
      <c r="H52" s="43"/>
      <c r="I52" s="44"/>
      <c r="J52" s="45"/>
      <c r="K52" s="46"/>
    </row>
    <row r="53" spans="1:11" s="6" customFormat="1" ht="15">
      <c r="A53" s="38"/>
      <c r="B53" s="39"/>
      <c r="C53" s="40"/>
      <c r="D53" s="47" t="s">
        <v>94</v>
      </c>
      <c r="E53" s="48"/>
      <c r="F53" s="101"/>
      <c r="G53" s="43"/>
      <c r="H53" s="43"/>
      <c r="I53" s="44"/>
      <c r="J53" s="45"/>
      <c r="K53" s="46"/>
    </row>
    <row r="54" spans="1:11" s="6" customFormat="1" ht="15">
      <c r="A54" s="54"/>
      <c r="B54" s="55"/>
      <c r="C54" s="56"/>
      <c r="D54" s="57" t="s">
        <v>95</v>
      </c>
      <c r="E54" s="58"/>
      <c r="F54" s="102"/>
      <c r="G54" s="59"/>
      <c r="H54" s="59"/>
      <c r="I54" s="60"/>
      <c r="J54" s="61"/>
      <c r="K54" s="62"/>
    </row>
    <row r="55" spans="1:11" s="6" customFormat="1" ht="15">
      <c r="A55" s="28">
        <v>34</v>
      </c>
      <c r="B55" s="35" t="s">
        <v>32</v>
      </c>
      <c r="C55" s="29" t="s">
        <v>96</v>
      </c>
      <c r="D55" s="30" t="s">
        <v>97</v>
      </c>
      <c r="E55" s="31">
        <v>4100</v>
      </c>
      <c r="F55" s="100" t="s">
        <v>19</v>
      </c>
      <c r="G55" s="36"/>
      <c r="H55" s="36"/>
      <c r="I55" s="32"/>
      <c r="J55" s="33"/>
      <c r="K55" s="34"/>
    </row>
    <row r="56" spans="1:11" s="6" customFormat="1" ht="15">
      <c r="A56" s="38"/>
      <c r="B56" s="39"/>
      <c r="C56" s="40"/>
      <c r="D56" s="47" t="s">
        <v>98</v>
      </c>
      <c r="E56" s="48"/>
      <c r="F56" s="101"/>
      <c r="G56" s="43"/>
      <c r="H56" s="43"/>
      <c r="I56" s="44"/>
      <c r="J56" s="45"/>
      <c r="K56" s="46"/>
    </row>
    <row r="57" spans="1:11" s="6" customFormat="1" ht="15">
      <c r="A57" s="38"/>
      <c r="B57" s="39"/>
      <c r="C57" s="40"/>
      <c r="D57" s="47" t="s">
        <v>99</v>
      </c>
      <c r="E57" s="48"/>
      <c r="F57" s="101"/>
      <c r="G57" s="43"/>
      <c r="H57" s="43"/>
      <c r="I57" s="44"/>
      <c r="J57" s="45"/>
      <c r="K57" s="46"/>
    </row>
    <row r="58" spans="1:11" s="6" customFormat="1" ht="15">
      <c r="A58" s="38"/>
      <c r="B58" s="39"/>
      <c r="C58" s="40"/>
      <c r="D58" s="47" t="s">
        <v>100</v>
      </c>
      <c r="E58" s="48"/>
      <c r="F58" s="101"/>
      <c r="G58" s="43"/>
      <c r="H58" s="43"/>
      <c r="I58" s="44"/>
      <c r="J58" s="45"/>
      <c r="K58" s="46"/>
    </row>
    <row r="59" spans="1:11" s="6" customFormat="1" ht="15">
      <c r="A59" s="38"/>
      <c r="B59" s="39"/>
      <c r="C59" s="40"/>
      <c r="D59" s="47" t="s">
        <v>101</v>
      </c>
      <c r="E59" s="48"/>
      <c r="F59" s="101"/>
      <c r="G59" s="43"/>
      <c r="H59" s="43"/>
      <c r="I59" s="44"/>
      <c r="J59" s="45"/>
      <c r="K59" s="46"/>
    </row>
    <row r="60" spans="1:11" s="6" customFormat="1" ht="15">
      <c r="A60" s="38"/>
      <c r="B60" s="39"/>
      <c r="C60" s="40"/>
      <c r="D60" s="47" t="s">
        <v>102</v>
      </c>
      <c r="E60" s="48"/>
      <c r="F60" s="101"/>
      <c r="G60" s="43"/>
      <c r="H60" s="43"/>
      <c r="I60" s="44"/>
      <c r="J60" s="45"/>
      <c r="K60" s="46"/>
    </row>
    <row r="61" spans="1:11" s="6" customFormat="1" ht="15">
      <c r="A61" s="38"/>
      <c r="B61" s="39"/>
      <c r="C61" s="40"/>
      <c r="D61" s="47" t="s">
        <v>103</v>
      </c>
      <c r="E61" s="48"/>
      <c r="F61" s="101"/>
      <c r="G61" s="43"/>
      <c r="H61" s="43"/>
      <c r="I61" s="44"/>
      <c r="J61" s="45"/>
      <c r="K61" s="46"/>
    </row>
    <row r="62" spans="1:11" s="6" customFormat="1" ht="15">
      <c r="A62" s="54"/>
      <c r="B62" s="55"/>
      <c r="C62" s="56"/>
      <c r="D62" s="57" t="s">
        <v>95</v>
      </c>
      <c r="E62" s="58"/>
      <c r="F62" s="102"/>
      <c r="G62" s="59"/>
      <c r="H62" s="59"/>
      <c r="I62" s="60"/>
      <c r="J62" s="61"/>
      <c r="K62" s="62"/>
    </row>
    <row r="63" spans="1:11" ht="25.5">
      <c r="A63" s="28">
        <v>35</v>
      </c>
      <c r="B63" s="35" t="s">
        <v>32</v>
      </c>
      <c r="C63" s="29" t="s">
        <v>104</v>
      </c>
      <c r="D63" s="30" t="s">
        <v>105</v>
      </c>
      <c r="E63" s="31">
        <v>2600</v>
      </c>
      <c r="F63" s="100" t="s">
        <v>19</v>
      </c>
      <c r="G63" s="36"/>
      <c r="H63" s="36"/>
      <c r="I63" s="32"/>
      <c r="J63" s="33"/>
      <c r="K63" s="34"/>
    </row>
    <row r="64" spans="1:11" s="6" customFormat="1" ht="15">
      <c r="A64" s="38"/>
      <c r="B64" s="39"/>
      <c r="C64" s="40"/>
      <c r="D64" s="47" t="s">
        <v>167</v>
      </c>
      <c r="E64" s="48"/>
      <c r="F64" s="101"/>
      <c r="G64" s="43"/>
      <c r="H64" s="43"/>
      <c r="I64" s="44"/>
      <c r="J64" s="45"/>
      <c r="K64" s="46"/>
    </row>
    <row r="65" spans="1:11" s="6" customFormat="1" ht="15">
      <c r="A65" s="38"/>
      <c r="B65" s="39"/>
      <c r="C65" s="40"/>
      <c r="D65" s="47" t="s">
        <v>106</v>
      </c>
      <c r="E65" s="48"/>
      <c r="F65" s="101"/>
      <c r="G65" s="43"/>
      <c r="H65" s="43"/>
      <c r="I65" s="44"/>
      <c r="J65" s="45"/>
      <c r="K65" s="46"/>
    </row>
    <row r="66" spans="1:11" s="6" customFormat="1" ht="15">
      <c r="A66" s="38"/>
      <c r="B66" s="39"/>
      <c r="C66" s="40"/>
      <c r="D66" s="47" t="s">
        <v>107</v>
      </c>
      <c r="E66" s="48"/>
      <c r="F66" s="101"/>
      <c r="G66" s="43"/>
      <c r="H66" s="43"/>
      <c r="I66" s="44"/>
      <c r="J66" s="45"/>
      <c r="K66" s="46"/>
    </row>
    <row r="67" spans="1:11" s="6" customFormat="1" ht="15">
      <c r="A67" s="38"/>
      <c r="B67" s="39"/>
      <c r="C67" s="40"/>
      <c r="D67" s="47" t="s">
        <v>108</v>
      </c>
      <c r="E67" s="48"/>
      <c r="F67" s="101"/>
      <c r="G67" s="43"/>
      <c r="H67" s="43"/>
      <c r="I67" s="44"/>
      <c r="J67" s="45"/>
      <c r="K67" s="46"/>
    </row>
    <row r="68" spans="1:11" s="6" customFormat="1" ht="15">
      <c r="A68" s="38"/>
      <c r="B68" s="39"/>
      <c r="C68" s="40"/>
      <c r="D68" s="47" t="s">
        <v>95</v>
      </c>
      <c r="E68" s="48"/>
      <c r="F68" s="101"/>
      <c r="G68" s="43"/>
      <c r="H68" s="43"/>
      <c r="I68" s="44"/>
      <c r="J68" s="45"/>
      <c r="K68" s="46"/>
    </row>
    <row r="69" spans="1:11" ht="25.5">
      <c r="A69" s="28">
        <v>36</v>
      </c>
      <c r="B69" s="35" t="s">
        <v>32</v>
      </c>
      <c r="C69" s="29" t="s">
        <v>109</v>
      </c>
      <c r="D69" s="30" t="s">
        <v>161</v>
      </c>
      <c r="E69" s="31">
        <v>1500</v>
      </c>
      <c r="F69" s="100" t="s">
        <v>19</v>
      </c>
      <c r="G69" s="36"/>
      <c r="H69" s="36"/>
      <c r="I69" s="32"/>
      <c r="J69" s="33"/>
      <c r="K69" s="34"/>
    </row>
    <row r="70" spans="1:11" ht="15">
      <c r="A70" s="28">
        <v>37</v>
      </c>
      <c r="B70" s="35" t="s">
        <v>32</v>
      </c>
      <c r="C70" s="29" t="s">
        <v>110</v>
      </c>
      <c r="D70" s="30" t="s">
        <v>111</v>
      </c>
      <c r="E70" s="31">
        <v>2800</v>
      </c>
      <c r="F70" s="100" t="s">
        <v>19</v>
      </c>
      <c r="G70" s="36"/>
      <c r="H70" s="36"/>
      <c r="I70" s="32"/>
      <c r="J70" s="33"/>
      <c r="K70" s="34"/>
    </row>
    <row r="71" spans="1:11" ht="15">
      <c r="A71" s="28">
        <v>38</v>
      </c>
      <c r="B71" s="35" t="s">
        <v>32</v>
      </c>
      <c r="C71" s="29" t="s">
        <v>112</v>
      </c>
      <c r="D71" s="30" t="s">
        <v>113</v>
      </c>
      <c r="E71" s="31">
        <v>900</v>
      </c>
      <c r="F71" s="100" t="s">
        <v>19</v>
      </c>
      <c r="G71" s="36"/>
      <c r="H71" s="36"/>
      <c r="I71" s="32"/>
      <c r="J71" s="33"/>
      <c r="K71" s="34"/>
    </row>
    <row r="72" spans="1:11" ht="15">
      <c r="A72" s="28">
        <v>39</v>
      </c>
      <c r="B72" s="35" t="s">
        <v>32</v>
      </c>
      <c r="C72" s="29" t="s">
        <v>114</v>
      </c>
      <c r="D72" s="30" t="s">
        <v>115</v>
      </c>
      <c r="E72" s="31">
        <v>1300</v>
      </c>
      <c r="F72" s="100" t="s">
        <v>19</v>
      </c>
      <c r="G72" s="36"/>
      <c r="H72" s="36"/>
      <c r="I72" s="32"/>
      <c r="J72" s="33"/>
      <c r="K72" s="34"/>
    </row>
    <row r="73" spans="1:11" ht="15">
      <c r="A73" s="63"/>
      <c r="B73" s="64"/>
      <c r="C73" s="65"/>
      <c r="D73" s="66" t="s">
        <v>116</v>
      </c>
      <c r="E73" s="67">
        <f>SUM(J21:J72)</f>
        <v>0</v>
      </c>
      <c r="F73" s="103"/>
      <c r="G73" s="68"/>
      <c r="H73" s="68"/>
      <c r="I73" s="69"/>
      <c r="J73" s="45"/>
      <c r="K73" s="70"/>
    </row>
    <row r="74" spans="1:11" ht="15">
      <c r="A74" s="54"/>
      <c r="B74" s="56" t="s">
        <v>117</v>
      </c>
      <c r="C74" s="56"/>
      <c r="D74" s="57"/>
      <c r="E74" s="58"/>
      <c r="F74" s="102"/>
      <c r="G74" s="59"/>
      <c r="H74" s="59"/>
      <c r="I74" s="60"/>
      <c r="J74" s="45"/>
      <c r="K74" s="62"/>
    </row>
    <row r="75" spans="1:11" ht="15">
      <c r="A75" s="71">
        <v>40</v>
      </c>
      <c r="B75" s="72" t="s">
        <v>118</v>
      </c>
      <c r="C75" s="73" t="s">
        <v>119</v>
      </c>
      <c r="D75" s="74" t="s">
        <v>120</v>
      </c>
      <c r="E75" s="75">
        <v>6500</v>
      </c>
      <c r="F75" s="104" t="s">
        <v>19</v>
      </c>
      <c r="G75" s="76"/>
      <c r="H75" s="76"/>
      <c r="I75" s="77"/>
      <c r="J75" s="33"/>
      <c r="K75" s="78"/>
    </row>
    <row r="76" spans="1:11" ht="15">
      <c r="A76" s="28">
        <v>41</v>
      </c>
      <c r="B76" s="35" t="s">
        <v>118</v>
      </c>
      <c r="C76" s="29" t="s">
        <v>121</v>
      </c>
      <c r="D76" s="30" t="s">
        <v>122</v>
      </c>
      <c r="E76" s="31">
        <v>1100</v>
      </c>
      <c r="F76" s="100" t="s">
        <v>19</v>
      </c>
      <c r="G76" s="36"/>
      <c r="H76" s="36"/>
      <c r="I76" s="32"/>
      <c r="J76" s="52"/>
      <c r="K76" s="34"/>
    </row>
    <row r="77" spans="1:11" ht="15">
      <c r="A77" s="28">
        <v>42</v>
      </c>
      <c r="B77" s="35" t="s">
        <v>118</v>
      </c>
      <c r="C77" s="29" t="s">
        <v>123</v>
      </c>
      <c r="D77" s="30" t="s">
        <v>124</v>
      </c>
      <c r="E77" s="31">
        <v>13000</v>
      </c>
      <c r="F77" s="100" t="s">
        <v>19</v>
      </c>
      <c r="G77" s="36"/>
      <c r="H77" s="36"/>
      <c r="I77" s="32"/>
      <c r="J77" s="33"/>
      <c r="K77" s="34"/>
    </row>
    <row r="78" spans="1:11" ht="15">
      <c r="A78" s="28">
        <v>43</v>
      </c>
      <c r="B78" s="35" t="s">
        <v>118</v>
      </c>
      <c r="C78" s="29" t="s">
        <v>125</v>
      </c>
      <c r="D78" s="30" t="s">
        <v>126</v>
      </c>
      <c r="E78" s="31">
        <v>6000</v>
      </c>
      <c r="F78" s="100" t="s">
        <v>19</v>
      </c>
      <c r="G78" s="36"/>
      <c r="H78" s="36"/>
      <c r="I78" s="32"/>
      <c r="J78" s="33"/>
      <c r="K78" s="34"/>
    </row>
    <row r="79" spans="1:11" ht="15">
      <c r="A79" s="28">
        <v>44</v>
      </c>
      <c r="B79" s="35" t="s">
        <v>118</v>
      </c>
      <c r="C79" s="29" t="s">
        <v>127</v>
      </c>
      <c r="D79" s="30" t="s">
        <v>162</v>
      </c>
      <c r="E79" s="31">
        <v>24000</v>
      </c>
      <c r="F79" s="100" t="s">
        <v>19</v>
      </c>
      <c r="G79" s="36"/>
      <c r="H79" s="36"/>
      <c r="I79" s="32"/>
      <c r="J79" s="33"/>
      <c r="K79" s="34"/>
    </row>
    <row r="80" spans="1:11" ht="15">
      <c r="A80" s="28">
        <v>45</v>
      </c>
      <c r="B80" s="35" t="s">
        <v>118</v>
      </c>
      <c r="C80" s="29" t="s">
        <v>128</v>
      </c>
      <c r="D80" s="30" t="s">
        <v>129</v>
      </c>
      <c r="E80" s="31">
        <v>750</v>
      </c>
      <c r="F80" s="100" t="s">
        <v>22</v>
      </c>
      <c r="G80" s="36"/>
      <c r="H80" s="36"/>
      <c r="I80" s="32"/>
      <c r="J80" s="33"/>
      <c r="K80" s="34"/>
    </row>
    <row r="81" spans="1:11" ht="15">
      <c r="A81" s="28">
        <v>46</v>
      </c>
      <c r="B81" s="35" t="s">
        <v>118</v>
      </c>
      <c r="C81" s="29" t="s">
        <v>130</v>
      </c>
      <c r="D81" s="30" t="s">
        <v>131</v>
      </c>
      <c r="E81" s="31">
        <v>380</v>
      </c>
      <c r="F81" s="100" t="s">
        <v>22</v>
      </c>
      <c r="G81" s="36"/>
      <c r="H81" s="36"/>
      <c r="I81" s="32"/>
      <c r="J81" s="33"/>
      <c r="K81" s="34"/>
    </row>
    <row r="82" spans="1:11" ht="15" customHeight="1">
      <c r="A82" s="28">
        <v>47</v>
      </c>
      <c r="B82" s="35" t="s">
        <v>118</v>
      </c>
      <c r="C82" s="29" t="s">
        <v>132</v>
      </c>
      <c r="D82" s="30" t="s">
        <v>133</v>
      </c>
      <c r="E82" s="31">
        <v>1950</v>
      </c>
      <c r="F82" s="100" t="s">
        <v>19</v>
      </c>
      <c r="G82" s="36"/>
      <c r="H82" s="36"/>
      <c r="I82" s="53"/>
      <c r="J82" s="33"/>
      <c r="K82" s="34"/>
    </row>
    <row r="83" spans="1:11" ht="15" customHeight="1">
      <c r="A83" s="28">
        <v>48</v>
      </c>
      <c r="B83" s="35" t="s">
        <v>118</v>
      </c>
      <c r="C83" s="29" t="s">
        <v>134</v>
      </c>
      <c r="D83" s="30" t="s">
        <v>135</v>
      </c>
      <c r="E83" s="31">
        <v>1900</v>
      </c>
      <c r="F83" s="100" t="s">
        <v>19</v>
      </c>
      <c r="G83" s="36"/>
      <c r="H83" s="36"/>
      <c r="I83" s="53"/>
      <c r="J83" s="33"/>
      <c r="K83" s="34"/>
    </row>
    <row r="84" spans="1:11" ht="15" customHeight="1">
      <c r="A84" s="28">
        <v>49</v>
      </c>
      <c r="B84" s="35" t="s">
        <v>118</v>
      </c>
      <c r="C84" s="29" t="s">
        <v>136</v>
      </c>
      <c r="D84" s="30" t="s">
        <v>137</v>
      </c>
      <c r="E84" s="31">
        <v>1500</v>
      </c>
      <c r="F84" s="100" t="s">
        <v>19</v>
      </c>
      <c r="G84" s="36"/>
      <c r="H84" s="36"/>
      <c r="I84" s="53"/>
      <c r="J84" s="33"/>
      <c r="K84" s="34"/>
    </row>
    <row r="85" spans="1:11" ht="15" customHeight="1">
      <c r="A85" s="28">
        <v>50</v>
      </c>
      <c r="B85" s="35" t="s">
        <v>118</v>
      </c>
      <c r="C85" s="29" t="s">
        <v>138</v>
      </c>
      <c r="D85" s="30" t="s">
        <v>139</v>
      </c>
      <c r="E85" s="31">
        <v>1600</v>
      </c>
      <c r="F85" s="100" t="s">
        <v>19</v>
      </c>
      <c r="G85" s="36"/>
      <c r="H85" s="36"/>
      <c r="I85" s="53"/>
      <c r="J85" s="33"/>
      <c r="K85" s="34"/>
    </row>
    <row r="86" spans="1:11" ht="15">
      <c r="A86" s="28">
        <v>51</v>
      </c>
      <c r="B86" s="35" t="s">
        <v>118</v>
      </c>
      <c r="C86" s="29" t="s">
        <v>140</v>
      </c>
      <c r="D86" s="30" t="s">
        <v>141</v>
      </c>
      <c r="E86" s="31">
        <v>950</v>
      </c>
      <c r="F86" s="100" t="s">
        <v>22</v>
      </c>
      <c r="G86" s="36"/>
      <c r="H86" s="36"/>
      <c r="I86" s="32"/>
      <c r="J86" s="33"/>
      <c r="K86" s="34"/>
    </row>
    <row r="87" spans="1:11" ht="15">
      <c r="A87" s="28">
        <v>52</v>
      </c>
      <c r="B87" s="35" t="s">
        <v>118</v>
      </c>
      <c r="C87" s="29" t="s">
        <v>142</v>
      </c>
      <c r="D87" s="30" t="s">
        <v>163</v>
      </c>
      <c r="E87" s="31">
        <v>1300</v>
      </c>
      <c r="F87" s="100" t="s">
        <v>19</v>
      </c>
      <c r="G87" s="36"/>
      <c r="H87" s="36"/>
      <c r="I87" s="32"/>
      <c r="J87" s="33"/>
      <c r="K87" s="34"/>
    </row>
    <row r="88" spans="1:11" ht="15">
      <c r="A88" s="28">
        <v>53</v>
      </c>
      <c r="B88" s="35" t="s">
        <v>118</v>
      </c>
      <c r="C88" s="29" t="s">
        <v>143</v>
      </c>
      <c r="D88" s="30" t="s">
        <v>164</v>
      </c>
      <c r="E88" s="31">
        <v>600</v>
      </c>
      <c r="F88" s="100" t="s">
        <v>19</v>
      </c>
      <c r="G88" s="36"/>
      <c r="H88" s="36"/>
      <c r="I88" s="32"/>
      <c r="J88" s="33"/>
      <c r="K88" s="34"/>
    </row>
    <row r="89" spans="1:11" ht="15" customHeight="1">
      <c r="A89" s="28">
        <v>54</v>
      </c>
      <c r="B89" s="35" t="s">
        <v>118</v>
      </c>
      <c r="C89" s="29" t="s">
        <v>144</v>
      </c>
      <c r="D89" s="30" t="s">
        <v>165</v>
      </c>
      <c r="E89" s="31">
        <v>5200</v>
      </c>
      <c r="F89" s="100" t="s">
        <v>19</v>
      </c>
      <c r="G89" s="36"/>
      <c r="H89" s="36"/>
      <c r="I89" s="32"/>
      <c r="J89" s="33"/>
      <c r="K89" s="34"/>
    </row>
    <row r="90" spans="1:11" ht="15">
      <c r="A90" s="28">
        <v>55</v>
      </c>
      <c r="B90" s="35" t="s">
        <v>118</v>
      </c>
      <c r="C90" s="29" t="s">
        <v>145</v>
      </c>
      <c r="D90" s="30" t="s">
        <v>146</v>
      </c>
      <c r="E90" s="31">
        <v>1280</v>
      </c>
      <c r="F90" s="100" t="s">
        <v>19</v>
      </c>
      <c r="G90" s="36"/>
      <c r="H90" s="36"/>
      <c r="I90" s="32"/>
      <c r="J90" s="33"/>
      <c r="K90" s="34"/>
    </row>
    <row r="91" spans="1:11" ht="15">
      <c r="A91" s="28">
        <v>56</v>
      </c>
      <c r="B91" s="35" t="s">
        <v>118</v>
      </c>
      <c r="C91" s="29" t="s">
        <v>147</v>
      </c>
      <c r="D91" s="30" t="s">
        <v>148</v>
      </c>
      <c r="E91" s="31">
        <v>750</v>
      </c>
      <c r="F91" s="100" t="s">
        <v>19</v>
      </c>
      <c r="G91" s="36"/>
      <c r="H91" s="36"/>
      <c r="I91" s="32"/>
      <c r="J91" s="33"/>
      <c r="K91" s="34"/>
    </row>
    <row r="92" spans="1:11" ht="15">
      <c r="A92" s="38"/>
      <c r="B92" s="39"/>
      <c r="C92" s="40"/>
      <c r="D92" s="41" t="s">
        <v>149</v>
      </c>
      <c r="E92" s="42">
        <f>SUM(J75:J91)</f>
        <v>0</v>
      </c>
      <c r="F92" s="101"/>
      <c r="G92" s="43"/>
      <c r="H92" s="43"/>
      <c r="I92" s="44"/>
      <c r="J92" s="45"/>
      <c r="K92" s="46"/>
    </row>
    <row r="93" spans="1:11" ht="15">
      <c r="A93" s="38"/>
      <c r="B93" s="39"/>
      <c r="C93" s="40"/>
      <c r="D93" s="41" t="s">
        <v>150</v>
      </c>
      <c r="E93" s="42">
        <f>SUM(E73+E92)</f>
        <v>0</v>
      </c>
      <c r="F93" s="101"/>
      <c r="G93" s="43"/>
      <c r="H93" s="79"/>
      <c r="I93" s="44"/>
      <c r="J93" s="45"/>
      <c r="K93" s="46"/>
    </row>
    <row r="94" spans="1:11" ht="15">
      <c r="A94" s="38"/>
      <c r="B94" s="39"/>
      <c r="C94" s="40"/>
      <c r="D94" s="47"/>
      <c r="E94" s="48"/>
      <c r="F94" s="101"/>
      <c r="G94" s="43"/>
      <c r="H94" s="43"/>
      <c r="I94" s="44"/>
      <c r="J94" s="45"/>
      <c r="K94" s="46"/>
    </row>
    <row r="95" spans="1:11" ht="15.75" thickBot="1">
      <c r="A95" s="80"/>
      <c r="B95" s="81"/>
      <c r="C95" s="82"/>
      <c r="D95" s="83" t="s">
        <v>151</v>
      </c>
      <c r="E95" s="84"/>
      <c r="F95" s="105"/>
      <c r="G95" s="85"/>
      <c r="H95" s="85"/>
      <c r="I95" s="86"/>
      <c r="J95" s="84">
        <f>SUM(E17+E73+E92)</f>
        <v>0</v>
      </c>
      <c r="K95" s="87"/>
    </row>
    <row r="96" spans="7:8" ht="15.75" thickTop="1">
      <c r="G96" s="1"/>
      <c r="H96" s="1"/>
    </row>
  </sheetData>
  <sheetProtection/>
  <mergeCells count="1">
    <mergeCell ref="C1:H1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Ján Mlynarčík</cp:lastModifiedBy>
  <cp:lastPrinted>2020-07-07T08:49:53Z</cp:lastPrinted>
  <dcterms:created xsi:type="dcterms:W3CDTF">2015-05-26T10:48:49Z</dcterms:created>
  <dcterms:modified xsi:type="dcterms:W3CDTF">2020-07-07T09:25:45Z</dcterms:modified>
  <cp:category/>
  <cp:version/>
  <cp:contentType/>
  <cp:contentStatus/>
</cp:coreProperties>
</file>