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0" yWindow="0" windowWidth="20490" windowHeight="7455"/>
  </bookViews>
  <sheets>
    <sheet name="bez cien" sheetId="2" r:id="rId1"/>
  </sheets>
  <definedNames>
    <definedName name="_xlnm.Print_Area" localSheetId="0">'bez cien'!$A$2:$H$76</definedName>
  </definedNames>
  <calcPr calcId="152511"/>
</workbook>
</file>

<file path=xl/calcChain.xml><?xml version="1.0" encoding="utf-8"?>
<calcChain xmlns="http://schemas.openxmlformats.org/spreadsheetml/2006/main">
  <c r="H66" i="2" l="1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2" i="2"/>
  <c r="H16" i="2" l="1"/>
  <c r="H17" i="2"/>
  <c r="H18" i="2"/>
  <c r="H19" i="2"/>
  <c r="H20" i="2"/>
  <c r="H21" i="2"/>
  <c r="H23" i="2"/>
  <c r="H24" i="2"/>
  <c r="H25" i="2"/>
  <c r="H26" i="2"/>
  <c r="H27" i="2"/>
  <c r="H15" i="2"/>
  <c r="H67" i="2" l="1"/>
  <c r="H69" i="2" l="1"/>
  <c r="H68" i="2"/>
</calcChain>
</file>

<file path=xl/sharedStrings.xml><?xml version="1.0" encoding="utf-8"?>
<sst xmlns="http://schemas.openxmlformats.org/spreadsheetml/2006/main" count="173" uniqueCount="128">
  <si>
    <t>m</t>
  </si>
  <si>
    <t xml:space="preserve">Výkaz výmer </t>
  </si>
  <si>
    <t>PČ</t>
  </si>
  <si>
    <t>Popis</t>
  </si>
  <si>
    <t>MJ</t>
  </si>
  <si>
    <t>Množstvo</t>
  </si>
  <si>
    <t>J.cena [EUR]</t>
  </si>
  <si>
    <t>Cena celkom [EUR]</t>
  </si>
  <si>
    <t xml:space="preserve">SPOLU cena bez DPH </t>
  </si>
  <si>
    <t>DPH 20%</t>
  </si>
  <si>
    <t xml:space="preserve">SPOLU cena s DPH </t>
  </si>
  <si>
    <t>* ak uchádzač nie je platcom DPH uvedie 0</t>
  </si>
  <si>
    <t xml:space="preserve">** ak uchádzač nie je platcom DPH, cena SPOLU bez DPH= cena spolu s DPH </t>
  </si>
  <si>
    <t xml:space="preserve">podpis oprávnenej osoby uchádzača </t>
  </si>
  <si>
    <t>vyplní uchádzač!!!</t>
  </si>
  <si>
    <t>Uchádzač/obchodné meno:</t>
  </si>
  <si>
    <t>Adresa/sídlo:</t>
  </si>
  <si>
    <t>IČO:</t>
  </si>
  <si>
    <t xml:space="preserve">„Rekonštrukcia priestorov dielní“ </t>
  </si>
  <si>
    <t>Vodorovné premiestnenie výkopu do 1000 m horn. tr. 1-4</t>
  </si>
  <si>
    <t>Vodorovné premiestnenie výkopu do 10000 m horn. tr. 1-4</t>
  </si>
  <si>
    <t>Uloženie sypaniny na skladku</t>
  </si>
  <si>
    <t>Úprava pláne v zárezoch v horn. tr. 1-4 so zhutnením</t>
  </si>
  <si>
    <r>
      <t>Nakladanie výkopu do 100 m</t>
    </r>
    <r>
      <rPr>
        <vertAlign val="superscript"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scheme val="minor"/>
      </rPr>
      <t xml:space="preserve"> v horn. tr. 1-4</t>
    </r>
  </si>
  <si>
    <r>
      <t>Hĺbenie jám zapaž. v horn. tr. 3 do 100 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</si>
  <si>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Odstránenie podkladov alebo krytov z betónu prost. hr. do 150 mm, do 200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</si>
  <si>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Odstránenie podkladov alebo krytov z kameniva ťaž. hr. 100-200 mm, do 200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</si>
  <si>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Montáž prefabrikovaných montážnych jám do 10 t</t>
  </si>
  <si>
    <t>Prefabrikovaná montážna jama</t>
  </si>
  <si>
    <t>Zálievka prefa šachty z betónu tr. B 7,5 (C8/10)</t>
  </si>
  <si>
    <t>Osadenie valc. Nosníkov I, U, L číslo 14-22</t>
  </si>
  <si>
    <t>Oceľové konštrukcie nosník nad vrátami - predbežná cena</t>
  </si>
  <si>
    <t>Podperná konštrukcia nosníkov pre zaťaženie do 10 kPa zhotovenie</t>
  </si>
  <si>
    <t>Podklad zo štrkopiesku hr. 200 mm</t>
  </si>
  <si>
    <t>Kryt cementobetónový komunikácií skupiny I a II hr. 200 mm</t>
  </si>
  <si>
    <t>Príplatok za prehladenie povrchu oceľovým hladídkom</t>
  </si>
  <si>
    <t>Zárubňa oceľová CGH 80x197x8 cm P máčaná</t>
  </si>
  <si>
    <t>Vráta sekčné 500x350 cm - predbežná cena</t>
  </si>
  <si>
    <t>Osadenie doplnkových oceľových súčastí nad 1 do 10 kg - ochranné uhoľníky, schody</t>
  </si>
  <si>
    <t>Úprava kanalizačnej vpuste v montážnej jame pre odčerpávanie vody</t>
  </si>
  <si>
    <t>Vyšistenie priemyselných budov alebo hál</t>
  </si>
  <si>
    <t>Vodorovné premiestnenie sute na skládku do 1000 m</t>
  </si>
  <si>
    <t>Nakladanie vybúraných hmôt</t>
  </si>
  <si>
    <t>Vodorovné premiestnenie vybúraných hmôt alebo konštrukcií za ďalších 1000 m</t>
  </si>
  <si>
    <t>Uloženie sute na skládku s hrubím urovnaním bez hutnenia</t>
  </si>
  <si>
    <t>Poplatok za uložene a zneškodnenie stavebnej sute na vymedzených skládkach "O" - ostatný odpad</t>
  </si>
  <si>
    <t>Poplatok za uloženie vykopanej zeminy</t>
  </si>
  <si>
    <t>Presun hmôt pre budovy murované do výšky 12 m</t>
  </si>
  <si>
    <t>Dopravné náklady stavebných mechanizmov</t>
  </si>
  <si>
    <t>Polystyrén EPS 70 F hr. 100 mm</t>
  </si>
  <si>
    <t>Izolácia teplná stropov, položením PE fólia - parozábrana</t>
  </si>
  <si>
    <t>Oprava a montáž latovania na strope</t>
  </si>
  <si>
    <t>Elektroinštalácia - nové rozvody, osvetlenie, zásuvky</t>
  </si>
  <si>
    <t>kus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</si>
  <si>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</si>
  <si>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</si>
  <si>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t>t</t>
  </si>
  <si>
    <t>kg</t>
  </si>
  <si>
    <t>kpl</t>
  </si>
  <si>
    <t>Murivo nosné z tehál 29 cm P15 zmes maltová suchá 5 MPa</t>
  </si>
  <si>
    <t>Podperná konštrukcia nosníkov pre zaťaženie do 10 kPa odstránenie</t>
  </si>
  <si>
    <t>Omietka vnút. stien vápenná hladká</t>
  </si>
  <si>
    <t>Potiahnutie vnút. alebo vonk. stien a ostatných plôch sklotextilnou mriežkou</t>
  </si>
  <si>
    <t>Dilatačné škáry vkladané, vyplnené asfalt. zálievkou</t>
  </si>
  <si>
    <t>Lešenie ľahké prac. pomocné výš. podlahy do 3,5 m</t>
  </si>
  <si>
    <t>Maľba zo zmesi tekut. 1 far dvojnás. v miest. do 5 m</t>
  </si>
  <si>
    <t>Podhľady sadrokart. D111 drev. konštr. s priamym uchytením GKFI 12,5 mm</t>
  </si>
  <si>
    <t>Montáž tep. izolácie stropov rovných spodom, pribitie</t>
  </si>
  <si>
    <t>Vysek. kapies pre zaviaz. priečok a múrov v murive z dutých zehál hr. do 30 cm</t>
  </si>
  <si>
    <r>
      <t>Vybúranie kov. vrát zárubní nad 5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</si>
  <si>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Vyvesenie alebo zavesenie kov. vrát nad 4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</si>
  <si>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Vyvesenie alebo zavesenie dver. krídiel dvier do 2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</si>
  <si>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Oceľové konštrukcie - ochranné uhoľníky, oceľ. schody</t>
  </si>
  <si>
    <r>
      <t>Osadenie dverných zárubní kov na 10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scheme val="minor"/>
      </rPr>
      <t xml:space="preserve"> s mont. penou</t>
    </r>
  </si>
  <si>
    <r>
      <t>Osadenie dverných zárubní kovových do 2,5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scheme val="minor"/>
      </rPr>
      <t xml:space="preserve"> s mont. penou</t>
    </r>
  </si>
  <si>
    <t>Murivo nosné z tvárnic betónových  DT15</t>
  </si>
  <si>
    <t>Preklady  115/115/1240 mm</t>
  </si>
  <si>
    <t xml:space="preserve">V ............................................... dňa </t>
  </si>
  <si>
    <t xml:space="preserve">Príloha č. 3 Výzvy_Výkaz výmer </t>
  </si>
  <si>
    <t>11310-7112</t>
  </si>
  <si>
    <t>11310-7131</t>
  </si>
  <si>
    <t>13120-1201</t>
  </si>
  <si>
    <t>16230-1105</t>
  </si>
  <si>
    <t>16710-1101</t>
  </si>
  <si>
    <t>17120-1201</t>
  </si>
  <si>
    <t>18110-1102</t>
  </si>
  <si>
    <t>16270-1105</t>
  </si>
  <si>
    <t>27512-1122RA</t>
  </si>
  <si>
    <t>59311250RA</t>
  </si>
  <si>
    <t>27831-1011</t>
  </si>
  <si>
    <t>31123-1115</t>
  </si>
  <si>
    <t>31127-1151</t>
  </si>
  <si>
    <t>31714-4113</t>
  </si>
  <si>
    <t>31794-1123</t>
  </si>
  <si>
    <t>5530000-101</t>
  </si>
  <si>
    <t>41335-1213R</t>
  </si>
  <si>
    <t>1841335-1214</t>
  </si>
  <si>
    <t>56426-1111</t>
  </si>
  <si>
    <t>58113-2111</t>
  </si>
  <si>
    <t>61242-1420</t>
  </si>
  <si>
    <t>61248-1119</t>
  </si>
  <si>
    <t>63131-9154</t>
  </si>
  <si>
    <t>64294-2611</t>
  </si>
  <si>
    <t>64294-2941</t>
  </si>
  <si>
    <t>91972-1211</t>
  </si>
  <si>
    <t>93694-1112</t>
  </si>
  <si>
    <t>93932-611R</t>
  </si>
  <si>
    <t>94915-5004</t>
  </si>
  <si>
    <t>95290-1221</t>
  </si>
  <si>
    <t>96806-1125</t>
  </si>
  <si>
    <t>96807-1137</t>
  </si>
  <si>
    <t>96807-2559</t>
  </si>
  <si>
    <t>97303-2864</t>
  </si>
  <si>
    <t>97908-3112</t>
  </si>
  <si>
    <t>97908-7113</t>
  </si>
  <si>
    <t>97909-1121</t>
  </si>
  <si>
    <t>97909-3111</t>
  </si>
  <si>
    <t>97913-1409</t>
  </si>
  <si>
    <t>97913-1415</t>
  </si>
  <si>
    <t>99801-1002</t>
  </si>
  <si>
    <t>99999-9100</t>
  </si>
  <si>
    <t>71311-1122</t>
  </si>
  <si>
    <t>71319-1120</t>
  </si>
  <si>
    <t>76234-2211R</t>
  </si>
  <si>
    <t>76313-1241</t>
  </si>
  <si>
    <t>78445-2272</t>
  </si>
  <si>
    <t>21001-001R</t>
  </si>
  <si>
    <t>Kód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</si>
</sst>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/>
    <xf numFmtId="0" fontId="5" fillId="0" borderId="0" xfId="0" applyFont="1" applyFill="1" applyBorder="1" applyAlignment="1">
      <alignment vertical="center" wrapText="1"/>
    </xf>
    <xf numFmtId="0" fontId="0" fillId="0" borderId="0" xfId="0" applyBorder="1"/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/>
    <xf numFmtId="0" fontId="0" fillId="0" borderId="0" xfId="0" applyAlignment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11" xfId="0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right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165" fontId="5" fillId="3" borderId="15" xfId="0" applyNumberFormat="1" applyFont="1" applyFill="1" applyBorder="1" applyAlignment="1">
      <alignment horizontal="center" vertical="center" wrapText="1"/>
    </xf>
    <xf numFmtId="165" fontId="5" fillId="3" borderId="16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 applyProtection="1">
      <alignment vertical="center" wrapText="1"/>
      <protection locked="0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5" fillId="3" borderId="15" xfId="0" applyFont="1" applyFill="1" applyBorder="1" applyAlignment="1">
      <alignment horizontal="right" vertical="center" wrapText="1"/>
    </xf>
    <xf numFmtId="165" fontId="7" fillId="0" borderId="12" xfId="0" applyNumberFormat="1" applyFont="1" applyBorder="1" applyAlignment="1">
      <alignment horizontal="right" vertical="center"/>
    </xf>
    <xf numFmtId="165" fontId="7" fillId="0" borderId="8" xfId="0" applyNumberFormat="1" applyFont="1" applyBorder="1" applyAlignment="1">
      <alignment horizontal="right" vertical="center"/>
    </xf>
    <xf numFmtId="165" fontId="7" fillId="0" borderId="18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165" fontId="6" fillId="0" borderId="5" xfId="0" applyNumberFormat="1" applyFont="1" applyBorder="1" applyAlignment="1"/>
    <xf numFmtId="2" fontId="6" fillId="0" borderId="6" xfId="0" applyNumberFormat="1" applyFont="1" applyBorder="1" applyAlignment="1"/>
    <xf numFmtId="0" fontId="7" fillId="0" borderId="0" xfId="0" applyFont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18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5" fillId="3" borderId="20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3" fontId="7" fillId="0" borderId="22" xfId="0" applyNumberFormat="1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3</xdr:col>
      <xdr:colOff>1609725</xdr:colOff>
      <xdr:row>0</xdr:row>
      <xdr:rowOff>514350</xdr:rowOff>
    </xdr:to>
    <xdr:pic>
      <xdr:nvPicPr>
        <xdr:cNvPr id="3" name="Obrázok 2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29813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"/>
  <sheetViews>
    <sheetView tabSelected="1" topLeftCell="A9" workbookViewId="0">
      <selection activeCell="A14" sqref="A14:H19"/>
    </sheetView>
  </sheetViews>
  <sheetFormatPr defaultRowHeight="15" x14ac:dyDescent="0.25"/>
  <cols>
    <col min="1" max="1" width="5" customWidth="1"/>
    <col min="2" max="2" width="4.7109375" customWidth="1"/>
    <col min="3" max="3" width="12.140625" style="61" customWidth="1"/>
    <col min="4" max="4" width="48.28515625" style="29" customWidth="1"/>
    <col min="5" max="5" width="6.140625" customWidth="1"/>
    <col min="6" max="6" width="11.5703125" style="23" customWidth="1"/>
    <col min="7" max="7" width="12.5703125" customWidth="1"/>
    <col min="8" max="8" width="19.5703125" customWidth="1"/>
    <col min="9" max="9" width="12.28515625" customWidth="1"/>
  </cols>
  <sheetData>
    <row r="1" spans="1:15" ht="46.5" customHeight="1" x14ac:dyDescent="0.25"/>
    <row r="2" spans="1:15" x14ac:dyDescent="0.25">
      <c r="A2" s="18" t="s">
        <v>78</v>
      </c>
    </row>
    <row r="5" spans="1:15" ht="23.25" x14ac:dyDescent="0.35">
      <c r="D5" s="58" t="s">
        <v>1</v>
      </c>
      <c r="E5" s="58"/>
      <c r="F5" s="58"/>
      <c r="G5" s="58"/>
      <c r="H5" s="58"/>
      <c r="I5" s="57"/>
      <c r="J5" s="57"/>
      <c r="K5" s="57"/>
      <c r="L5" s="57"/>
      <c r="M5" s="57"/>
    </row>
    <row r="6" spans="1:15" ht="18.75" x14ac:dyDescent="0.3">
      <c r="D6" s="59" t="s">
        <v>18</v>
      </c>
      <c r="E6" s="59"/>
      <c r="F6" s="59"/>
      <c r="G6" s="59"/>
      <c r="H6" s="59"/>
      <c r="I6" s="1"/>
      <c r="J6" s="1"/>
      <c r="K6" s="1"/>
      <c r="L6" s="1"/>
      <c r="M6" s="1"/>
      <c r="N6" s="1"/>
      <c r="O6" s="1"/>
    </row>
    <row r="7" spans="1:15" x14ac:dyDescent="0.25">
      <c r="D7" s="30"/>
      <c r="E7" s="10"/>
      <c r="F7" s="24"/>
      <c r="G7" s="10"/>
      <c r="H7" s="10"/>
      <c r="I7" s="1"/>
      <c r="J7" s="1"/>
      <c r="K7" s="1"/>
      <c r="L7" s="1"/>
      <c r="M7" s="1"/>
      <c r="N7" s="1"/>
      <c r="O7" s="1"/>
    </row>
    <row r="8" spans="1:15" x14ac:dyDescent="0.25">
      <c r="D8" s="30"/>
      <c r="E8" s="10"/>
      <c r="F8" s="24"/>
      <c r="G8" s="10"/>
      <c r="H8" s="11" t="s">
        <v>14</v>
      </c>
      <c r="I8" s="1"/>
      <c r="J8" s="1"/>
      <c r="K8" s="1"/>
      <c r="L8" s="1"/>
      <c r="M8" s="1"/>
      <c r="N8" s="1"/>
      <c r="O8" s="1"/>
    </row>
    <row r="9" spans="1:15" x14ac:dyDescent="0.25">
      <c r="D9" s="30"/>
      <c r="E9" s="10"/>
      <c r="F9" s="24"/>
      <c r="G9" s="10"/>
      <c r="H9" s="10"/>
      <c r="I9" s="1"/>
      <c r="J9" s="1"/>
      <c r="K9" s="1"/>
      <c r="L9" s="1"/>
      <c r="M9" s="1"/>
      <c r="N9" s="1"/>
      <c r="O9" s="1"/>
    </row>
    <row r="10" spans="1:15" x14ac:dyDescent="0.25">
      <c r="B10" s="60" t="s">
        <v>15</v>
      </c>
      <c r="C10" s="60"/>
      <c r="D10" s="60"/>
      <c r="E10" s="56"/>
      <c r="F10" s="56"/>
      <c r="G10" s="56"/>
      <c r="H10" s="56"/>
      <c r="I10" s="1"/>
      <c r="J10" s="1"/>
      <c r="K10" s="1"/>
      <c r="L10" s="1"/>
      <c r="M10" s="1"/>
      <c r="N10" s="1"/>
      <c r="O10" s="1"/>
    </row>
    <row r="11" spans="1:15" x14ac:dyDescent="0.25">
      <c r="B11" s="60" t="s">
        <v>16</v>
      </c>
      <c r="C11" s="60"/>
      <c r="D11" s="60"/>
      <c r="E11" s="56"/>
      <c r="F11" s="56"/>
      <c r="G11" s="56"/>
      <c r="H11" s="56"/>
      <c r="I11" s="1"/>
      <c r="J11" s="1"/>
      <c r="K11" s="1"/>
      <c r="L11" s="1"/>
      <c r="M11" s="1"/>
      <c r="N11" s="1"/>
      <c r="O11" s="1"/>
    </row>
    <row r="12" spans="1:15" x14ac:dyDescent="0.25">
      <c r="B12" s="60" t="s">
        <v>17</v>
      </c>
      <c r="C12" s="60"/>
      <c r="D12" s="60"/>
      <c r="E12" s="56"/>
      <c r="F12" s="56"/>
      <c r="G12" s="56"/>
      <c r="H12" s="56"/>
      <c r="I12" s="1"/>
      <c r="J12" s="1"/>
      <c r="K12" s="1"/>
      <c r="L12" s="1"/>
      <c r="M12" s="1"/>
      <c r="N12" s="1"/>
      <c r="O12" s="1"/>
    </row>
    <row r="13" spans="1:15" ht="15.75" thickBot="1" x14ac:dyDescent="0.3"/>
    <row r="14" spans="1:15" ht="31.5" customHeight="1" x14ac:dyDescent="0.25">
      <c r="B14" s="14" t="s">
        <v>2</v>
      </c>
      <c r="C14" s="62" t="s">
        <v>127</v>
      </c>
      <c r="D14" s="15" t="s">
        <v>3</v>
      </c>
      <c r="E14" s="15" t="s">
        <v>4</v>
      </c>
      <c r="F14" s="25" t="s">
        <v>5</v>
      </c>
      <c r="G14" s="16" t="s">
        <v>6</v>
      </c>
      <c r="H14" s="17" t="s">
        <v>7</v>
      </c>
      <c r="I14" s="2"/>
      <c r="J14" s="2"/>
      <c r="K14" s="2"/>
      <c r="L14" s="40"/>
      <c r="M14" s="40"/>
      <c r="N14" s="40"/>
      <c r="O14" s="40"/>
    </row>
    <row r="15" spans="1:15" ht="27.75" x14ac:dyDescent="0.25">
      <c r="B15" s="12">
        <v>1</v>
      </c>
      <c r="C15" s="63" t="s">
        <v>79</v>
      </c>
      <c r="D15" s="31" t="s">
        <v>26</v>
      </c>
      <c r="E15" s="7" t="s">
        <v>54</v>
      </c>
      <c r="F15" s="26">
        <v>80.287999999999997</v>
      </c>
      <c r="G15" s="37"/>
      <c r="H15" s="13">
        <f>G15*F15</f>
        <v>0</v>
      </c>
    </row>
    <row r="16" spans="1:15" ht="27.75" x14ac:dyDescent="0.25">
      <c r="B16" s="8">
        <v>2</v>
      </c>
      <c r="C16" s="64" t="s">
        <v>80</v>
      </c>
      <c r="D16" s="32" t="s">
        <v>25</v>
      </c>
      <c r="E16" s="7" t="s">
        <v>54</v>
      </c>
      <c r="F16" s="27">
        <v>80.287999999999997</v>
      </c>
      <c r="G16" s="38"/>
      <c r="H16" s="9">
        <f t="shared" ref="H16:H66" si="0">G16*F16</f>
        <v>0</v>
      </c>
    </row>
    <row r="17" spans="2:8" x14ac:dyDescent="0.25">
      <c r="B17" s="8">
        <v>3</v>
      </c>
      <c r="C17" s="64" t="s">
        <v>81</v>
      </c>
      <c r="D17" s="32" t="s">
        <v>24</v>
      </c>
      <c r="E17" s="7" t="s">
        <v>55</v>
      </c>
      <c r="F17" s="27">
        <v>7.65</v>
      </c>
      <c r="G17" s="38"/>
      <c r="H17" s="9">
        <f t="shared" si="0"/>
        <v>0</v>
      </c>
    </row>
    <row r="18" spans="2:8" x14ac:dyDescent="0.25">
      <c r="B18" s="8">
        <v>4</v>
      </c>
      <c r="C18" s="64" t="s">
        <v>82</v>
      </c>
      <c r="D18" s="32" t="s">
        <v>19</v>
      </c>
      <c r="E18" s="7" t="s">
        <v>55</v>
      </c>
      <c r="F18" s="27">
        <v>7.65</v>
      </c>
      <c r="G18" s="38"/>
      <c r="H18" s="9">
        <f t="shared" si="0"/>
        <v>0</v>
      </c>
    </row>
    <row r="19" spans="2:8" x14ac:dyDescent="0.25">
      <c r="B19" s="8">
        <v>5</v>
      </c>
      <c r="C19" s="64" t="s">
        <v>86</v>
      </c>
      <c r="D19" s="32" t="s">
        <v>20</v>
      </c>
      <c r="E19" s="7" t="s">
        <v>55</v>
      </c>
      <c r="F19" s="27">
        <v>7.65</v>
      </c>
      <c r="G19" s="38"/>
      <c r="H19" s="9">
        <f t="shared" si="0"/>
        <v>0</v>
      </c>
    </row>
    <row r="20" spans="2:8" x14ac:dyDescent="0.25">
      <c r="B20" s="8">
        <v>6</v>
      </c>
      <c r="C20" s="64" t="s">
        <v>83</v>
      </c>
      <c r="D20" s="32" t="s">
        <v>23</v>
      </c>
      <c r="E20" s="7" t="s">
        <v>55</v>
      </c>
      <c r="F20" s="27">
        <v>7.65</v>
      </c>
      <c r="G20" s="38"/>
      <c r="H20" s="9">
        <f t="shared" si="0"/>
        <v>0</v>
      </c>
    </row>
    <row r="21" spans="2:8" x14ac:dyDescent="0.25">
      <c r="B21" s="8">
        <v>7</v>
      </c>
      <c r="C21" s="64" t="s">
        <v>84</v>
      </c>
      <c r="D21" s="32" t="s">
        <v>21</v>
      </c>
      <c r="E21" s="7" t="s">
        <v>55</v>
      </c>
      <c r="F21" s="27">
        <v>7.65</v>
      </c>
      <c r="G21" s="38"/>
      <c r="H21" s="9">
        <f t="shared" si="0"/>
        <v>0</v>
      </c>
    </row>
    <row r="22" spans="2:8" x14ac:dyDescent="0.25">
      <c r="B22" s="8">
        <v>8</v>
      </c>
      <c r="C22" s="64" t="s">
        <v>85</v>
      </c>
      <c r="D22" s="32" t="s">
        <v>22</v>
      </c>
      <c r="E22" s="7" t="s">
        <v>54</v>
      </c>
      <c r="F22" s="27">
        <v>80.287999999999997</v>
      </c>
      <c r="G22" s="38"/>
      <c r="H22" s="9">
        <f t="shared" si="0"/>
        <v>0</v>
      </c>
    </row>
    <row r="23" spans="2:8" x14ac:dyDescent="0.25">
      <c r="B23" s="8">
        <v>9</v>
      </c>
      <c r="C23" s="64" t="s">
        <v>87</v>
      </c>
      <c r="D23" s="32" t="s">
        <v>27</v>
      </c>
      <c r="E23" s="7" t="s">
        <v>53</v>
      </c>
      <c r="F23" s="27">
        <v>1</v>
      </c>
      <c r="G23" s="38"/>
      <c r="H23" s="9">
        <f t="shared" si="0"/>
        <v>0</v>
      </c>
    </row>
    <row r="24" spans="2:8" x14ac:dyDescent="0.25">
      <c r="B24" s="8">
        <v>10</v>
      </c>
      <c r="C24" s="65" t="s">
        <v>88</v>
      </c>
      <c r="D24" s="32" t="s">
        <v>28</v>
      </c>
      <c r="E24" s="7" t="s">
        <v>53</v>
      </c>
      <c r="F24" s="27">
        <v>1</v>
      </c>
      <c r="G24" s="38"/>
      <c r="H24" s="9">
        <f t="shared" si="0"/>
        <v>0</v>
      </c>
    </row>
    <row r="25" spans="2:8" x14ac:dyDescent="0.25">
      <c r="B25" s="8">
        <v>11</v>
      </c>
      <c r="C25" s="64" t="s">
        <v>89</v>
      </c>
      <c r="D25" s="32" t="s">
        <v>29</v>
      </c>
      <c r="E25" s="7" t="s">
        <v>55</v>
      </c>
      <c r="F25" s="27">
        <v>1.2</v>
      </c>
      <c r="G25" s="38"/>
      <c r="H25" s="9">
        <f t="shared" si="0"/>
        <v>0</v>
      </c>
    </row>
    <row r="26" spans="2:8" ht="15" customHeight="1" x14ac:dyDescent="0.25">
      <c r="B26" s="8">
        <v>12</v>
      </c>
      <c r="C26" s="64" t="s">
        <v>90</v>
      </c>
      <c r="D26" s="32" t="s">
        <v>59</v>
      </c>
      <c r="E26" s="7" t="s">
        <v>55</v>
      </c>
      <c r="F26" s="27">
        <v>3.01</v>
      </c>
      <c r="G26" s="38"/>
      <c r="H26" s="9">
        <f t="shared" si="0"/>
        <v>0</v>
      </c>
    </row>
    <row r="27" spans="2:8" x14ac:dyDescent="0.25">
      <c r="B27" s="8">
        <v>13</v>
      </c>
      <c r="C27" s="64" t="s">
        <v>91</v>
      </c>
      <c r="D27" s="32" t="s">
        <v>75</v>
      </c>
      <c r="E27" s="7" t="s">
        <v>55</v>
      </c>
      <c r="F27" s="27">
        <v>2.1419999999999999</v>
      </c>
      <c r="G27" s="38"/>
      <c r="H27" s="9">
        <f t="shared" si="0"/>
        <v>0</v>
      </c>
    </row>
    <row r="28" spans="2:8" x14ac:dyDescent="0.25">
      <c r="B28" s="8">
        <v>14</v>
      </c>
      <c r="C28" s="64" t="s">
        <v>92</v>
      </c>
      <c r="D28" s="32" t="s">
        <v>76</v>
      </c>
      <c r="E28" s="7" t="s">
        <v>53</v>
      </c>
      <c r="F28" s="27">
        <v>2</v>
      </c>
      <c r="G28" s="38"/>
      <c r="H28" s="9">
        <f t="shared" si="0"/>
        <v>0</v>
      </c>
    </row>
    <row r="29" spans="2:8" x14ac:dyDescent="0.25">
      <c r="B29" s="8">
        <v>15</v>
      </c>
      <c r="C29" s="64" t="s">
        <v>93</v>
      </c>
      <c r="D29" s="32" t="s">
        <v>30</v>
      </c>
      <c r="E29" s="7" t="s">
        <v>56</v>
      </c>
      <c r="F29" s="27">
        <v>0.68899999999999995</v>
      </c>
      <c r="G29" s="38"/>
      <c r="H29" s="9">
        <f t="shared" si="0"/>
        <v>0</v>
      </c>
    </row>
    <row r="30" spans="2:8" x14ac:dyDescent="0.25">
      <c r="B30" s="8">
        <v>16</v>
      </c>
      <c r="C30" s="64" t="s">
        <v>94</v>
      </c>
      <c r="D30" s="32" t="s">
        <v>31</v>
      </c>
      <c r="E30" s="7" t="s">
        <v>57</v>
      </c>
      <c r="F30" s="27">
        <v>689</v>
      </c>
      <c r="G30" s="38"/>
      <c r="H30" s="9">
        <f t="shared" si="0"/>
        <v>0</v>
      </c>
    </row>
    <row r="31" spans="2:8" ht="25.5" x14ac:dyDescent="0.25">
      <c r="B31" s="8">
        <v>17</v>
      </c>
      <c r="C31" s="64" t="s">
        <v>95</v>
      </c>
      <c r="D31" s="32" t="s">
        <v>32</v>
      </c>
      <c r="E31" s="7" t="s">
        <v>53</v>
      </c>
      <c r="F31" s="27">
        <v>1</v>
      </c>
      <c r="G31" s="38"/>
      <c r="H31" s="9">
        <f t="shared" si="0"/>
        <v>0</v>
      </c>
    </row>
    <row r="32" spans="2:8" ht="25.5" x14ac:dyDescent="0.25">
      <c r="B32" s="8">
        <v>18</v>
      </c>
      <c r="C32" s="64" t="s">
        <v>96</v>
      </c>
      <c r="D32" s="32" t="s">
        <v>60</v>
      </c>
      <c r="E32" s="7" t="s">
        <v>53</v>
      </c>
      <c r="F32" s="27">
        <v>1</v>
      </c>
      <c r="G32" s="38"/>
      <c r="H32" s="9">
        <f t="shared" si="0"/>
        <v>0</v>
      </c>
    </row>
    <row r="33" spans="2:8" x14ac:dyDescent="0.25">
      <c r="B33" s="8">
        <v>19</v>
      </c>
      <c r="C33" s="64" t="s">
        <v>97</v>
      </c>
      <c r="D33" s="32" t="s">
        <v>33</v>
      </c>
      <c r="E33" s="7" t="s">
        <v>54</v>
      </c>
      <c r="F33" s="27">
        <v>80.287999999999997</v>
      </c>
      <c r="G33" s="38"/>
      <c r="H33" s="9">
        <f t="shared" si="0"/>
        <v>0</v>
      </c>
    </row>
    <row r="34" spans="2:8" ht="15" customHeight="1" x14ac:dyDescent="0.25">
      <c r="B34" s="8">
        <v>20</v>
      </c>
      <c r="C34" s="64" t="s">
        <v>98</v>
      </c>
      <c r="D34" s="32" t="s">
        <v>34</v>
      </c>
      <c r="E34" s="7" t="s">
        <v>54</v>
      </c>
      <c r="F34" s="27">
        <v>80.287999999999997</v>
      </c>
      <c r="G34" s="38"/>
      <c r="H34" s="9">
        <f t="shared" si="0"/>
        <v>0</v>
      </c>
    </row>
    <row r="35" spans="2:8" x14ac:dyDescent="0.25">
      <c r="B35" s="8">
        <v>21</v>
      </c>
      <c r="C35" s="64" t="s">
        <v>99</v>
      </c>
      <c r="D35" s="32" t="s">
        <v>61</v>
      </c>
      <c r="E35" s="7" t="s">
        <v>54</v>
      </c>
      <c r="F35" s="27">
        <v>22.648</v>
      </c>
      <c r="G35" s="38"/>
      <c r="H35" s="9">
        <f t="shared" si="0"/>
        <v>0</v>
      </c>
    </row>
    <row r="36" spans="2:8" ht="25.5" x14ac:dyDescent="0.25">
      <c r="B36" s="8">
        <v>22</v>
      </c>
      <c r="C36" s="64" t="s">
        <v>100</v>
      </c>
      <c r="D36" s="32" t="s">
        <v>62</v>
      </c>
      <c r="E36" s="7" t="s">
        <v>54</v>
      </c>
      <c r="F36" s="27">
        <v>22.648</v>
      </c>
      <c r="G36" s="38"/>
      <c r="H36" s="9">
        <f t="shared" si="0"/>
        <v>0</v>
      </c>
    </row>
    <row r="37" spans="2:8" x14ac:dyDescent="0.25">
      <c r="B37" s="8">
        <v>23</v>
      </c>
      <c r="C37" s="64" t="s">
        <v>101</v>
      </c>
      <c r="D37" s="32" t="s">
        <v>35</v>
      </c>
      <c r="E37" s="7" t="s">
        <v>54</v>
      </c>
      <c r="F37" s="27">
        <v>80.287999999999997</v>
      </c>
      <c r="G37" s="38"/>
      <c r="H37" s="9">
        <f t="shared" si="0"/>
        <v>0</v>
      </c>
    </row>
    <row r="38" spans="2:8" ht="27.75" x14ac:dyDescent="0.25">
      <c r="B38" s="8">
        <v>24</v>
      </c>
      <c r="C38" s="64" t="s">
        <v>102</v>
      </c>
      <c r="D38" s="32" t="s">
        <v>74</v>
      </c>
      <c r="E38" s="7" t="s">
        <v>53</v>
      </c>
      <c r="F38" s="27">
        <v>1</v>
      </c>
      <c r="G38" s="38"/>
      <c r="H38" s="9">
        <f t="shared" si="0"/>
        <v>0</v>
      </c>
    </row>
    <row r="39" spans="2:8" x14ac:dyDescent="0.25">
      <c r="B39" s="8">
        <v>25</v>
      </c>
      <c r="C39" s="65">
        <v>553300290</v>
      </c>
      <c r="D39" s="32" t="s">
        <v>36</v>
      </c>
      <c r="E39" s="7" t="s">
        <v>53</v>
      </c>
      <c r="F39" s="27">
        <v>1</v>
      </c>
      <c r="G39" s="38"/>
      <c r="H39" s="9">
        <f t="shared" si="0"/>
        <v>0</v>
      </c>
    </row>
    <row r="40" spans="2:8" x14ac:dyDescent="0.25">
      <c r="B40" s="8">
        <v>26</v>
      </c>
      <c r="C40" s="64" t="s">
        <v>103</v>
      </c>
      <c r="D40" s="32" t="s">
        <v>73</v>
      </c>
      <c r="E40" s="7" t="s">
        <v>53</v>
      </c>
      <c r="F40" s="27">
        <v>1</v>
      </c>
      <c r="G40" s="38"/>
      <c r="H40" s="9">
        <f t="shared" si="0"/>
        <v>0</v>
      </c>
    </row>
    <row r="41" spans="2:8" x14ac:dyDescent="0.25">
      <c r="B41" s="8">
        <v>27</v>
      </c>
      <c r="C41" s="65">
        <v>553458950</v>
      </c>
      <c r="D41" s="32" t="s">
        <v>37</v>
      </c>
      <c r="E41" s="7" t="s">
        <v>53</v>
      </c>
      <c r="F41" s="27">
        <v>1</v>
      </c>
      <c r="G41" s="38"/>
      <c r="H41" s="9">
        <f t="shared" si="0"/>
        <v>0</v>
      </c>
    </row>
    <row r="42" spans="2:8" x14ac:dyDescent="0.25">
      <c r="B42" s="8">
        <v>28</v>
      </c>
      <c r="C42" s="64" t="s">
        <v>104</v>
      </c>
      <c r="D42" s="32" t="s">
        <v>63</v>
      </c>
      <c r="E42" s="7" t="s">
        <v>0</v>
      </c>
      <c r="F42" s="27">
        <v>22</v>
      </c>
      <c r="G42" s="38"/>
      <c r="H42" s="9">
        <f t="shared" si="0"/>
        <v>0</v>
      </c>
    </row>
    <row r="43" spans="2:8" ht="25.5" x14ac:dyDescent="0.25">
      <c r="B43" s="8">
        <v>29</v>
      </c>
      <c r="C43" s="64" t="s">
        <v>105</v>
      </c>
      <c r="D43" s="32" t="s">
        <v>38</v>
      </c>
      <c r="E43" s="7" t="s">
        <v>57</v>
      </c>
      <c r="F43" s="27">
        <v>284.84399999999999</v>
      </c>
      <c r="G43" s="38"/>
      <c r="H43" s="9">
        <f t="shared" si="0"/>
        <v>0</v>
      </c>
    </row>
    <row r="44" spans="2:8" x14ac:dyDescent="0.25">
      <c r="B44" s="8">
        <v>30</v>
      </c>
      <c r="C44" s="65">
        <v>553000011</v>
      </c>
      <c r="D44" s="32" t="s">
        <v>72</v>
      </c>
      <c r="E44" s="7" t="s">
        <v>57</v>
      </c>
      <c r="F44" s="27">
        <v>284.84399999999999</v>
      </c>
      <c r="G44" s="38"/>
      <c r="H44" s="9">
        <f t="shared" si="0"/>
        <v>0</v>
      </c>
    </row>
    <row r="45" spans="2:8" ht="25.5" x14ac:dyDescent="0.25">
      <c r="B45" s="8">
        <v>31</v>
      </c>
      <c r="C45" s="64" t="s">
        <v>106</v>
      </c>
      <c r="D45" s="32" t="s">
        <v>39</v>
      </c>
      <c r="E45" s="7" t="s">
        <v>53</v>
      </c>
      <c r="F45" s="27">
        <v>1</v>
      </c>
      <c r="G45" s="38"/>
      <c r="H45" s="9">
        <f t="shared" si="0"/>
        <v>0</v>
      </c>
    </row>
    <row r="46" spans="2:8" x14ac:dyDescent="0.25">
      <c r="B46" s="8">
        <v>32</v>
      </c>
      <c r="C46" s="64" t="s">
        <v>107</v>
      </c>
      <c r="D46" s="32" t="s">
        <v>64</v>
      </c>
      <c r="E46" s="7" t="s">
        <v>54</v>
      </c>
      <c r="F46" s="27">
        <v>80.287999999999997</v>
      </c>
      <c r="G46" s="38"/>
      <c r="H46" s="9">
        <f t="shared" si="0"/>
        <v>0</v>
      </c>
    </row>
    <row r="47" spans="2:8" x14ac:dyDescent="0.25">
      <c r="B47" s="8">
        <v>33</v>
      </c>
      <c r="C47" s="64" t="s">
        <v>108</v>
      </c>
      <c r="D47" s="32" t="s">
        <v>40</v>
      </c>
      <c r="E47" s="7" t="s">
        <v>54</v>
      </c>
      <c r="F47" s="27">
        <v>80.287999999999997</v>
      </c>
      <c r="G47" s="38"/>
      <c r="H47" s="9">
        <f t="shared" si="0"/>
        <v>0</v>
      </c>
    </row>
    <row r="48" spans="2:8" x14ac:dyDescent="0.25">
      <c r="B48" s="8">
        <v>34</v>
      </c>
      <c r="C48" s="64" t="s">
        <v>109</v>
      </c>
      <c r="D48" s="32" t="s">
        <v>71</v>
      </c>
      <c r="E48" s="7" t="s">
        <v>53</v>
      </c>
      <c r="F48" s="27">
        <v>1</v>
      </c>
      <c r="G48" s="38"/>
      <c r="H48" s="9">
        <f t="shared" si="0"/>
        <v>0</v>
      </c>
    </row>
    <row r="49" spans="2:8" x14ac:dyDescent="0.25">
      <c r="B49" s="8">
        <v>35</v>
      </c>
      <c r="C49" s="64" t="s">
        <v>110</v>
      </c>
      <c r="D49" s="32" t="s">
        <v>70</v>
      </c>
      <c r="E49" s="7" t="s">
        <v>53</v>
      </c>
      <c r="F49" s="27">
        <v>2</v>
      </c>
      <c r="G49" s="38"/>
      <c r="H49" s="9">
        <f t="shared" si="0"/>
        <v>0</v>
      </c>
    </row>
    <row r="50" spans="2:8" x14ac:dyDescent="0.25">
      <c r="B50" s="8">
        <v>36</v>
      </c>
      <c r="C50" s="64" t="s">
        <v>111</v>
      </c>
      <c r="D50" s="32" t="s">
        <v>69</v>
      </c>
      <c r="E50" s="7" t="s">
        <v>54</v>
      </c>
      <c r="F50" s="27">
        <v>24.5</v>
      </c>
      <c r="G50" s="38"/>
      <c r="H50" s="9">
        <f t="shared" si="0"/>
        <v>0</v>
      </c>
    </row>
    <row r="51" spans="2:8" ht="25.5" x14ac:dyDescent="0.25">
      <c r="B51" s="8">
        <v>37</v>
      </c>
      <c r="C51" s="64" t="s">
        <v>112</v>
      </c>
      <c r="D51" s="32" t="s">
        <v>68</v>
      </c>
      <c r="E51" s="7" t="s">
        <v>0</v>
      </c>
      <c r="F51" s="27">
        <v>8.6</v>
      </c>
      <c r="G51" s="38"/>
      <c r="H51" s="9">
        <f t="shared" si="0"/>
        <v>0</v>
      </c>
    </row>
    <row r="52" spans="2:8" x14ac:dyDescent="0.25">
      <c r="B52" s="8">
        <v>38</v>
      </c>
      <c r="C52" s="64" t="s">
        <v>113</v>
      </c>
      <c r="D52" s="32" t="s">
        <v>41</v>
      </c>
      <c r="E52" s="7" t="s">
        <v>56</v>
      </c>
      <c r="F52" s="27">
        <v>70.653000000000006</v>
      </c>
      <c r="G52" s="38"/>
      <c r="H52" s="9">
        <f t="shared" si="0"/>
        <v>0</v>
      </c>
    </row>
    <row r="53" spans="2:8" x14ac:dyDescent="0.25">
      <c r="B53" s="8">
        <v>39</v>
      </c>
      <c r="C53" s="64" t="s">
        <v>114</v>
      </c>
      <c r="D53" s="32" t="s">
        <v>42</v>
      </c>
      <c r="E53" s="7" t="s">
        <v>56</v>
      </c>
      <c r="F53" s="27">
        <v>70.653000000000006</v>
      </c>
      <c r="G53" s="38"/>
      <c r="H53" s="9">
        <f t="shared" si="0"/>
        <v>0</v>
      </c>
    </row>
    <row r="54" spans="2:8" ht="25.5" x14ac:dyDescent="0.25">
      <c r="B54" s="8">
        <v>40</v>
      </c>
      <c r="C54" s="64" t="s">
        <v>115</v>
      </c>
      <c r="D54" s="32" t="s">
        <v>43</v>
      </c>
      <c r="E54" s="7" t="s">
        <v>56</v>
      </c>
      <c r="F54" s="27">
        <v>653.87699999999995</v>
      </c>
      <c r="G54" s="38"/>
      <c r="H54" s="9">
        <f t="shared" si="0"/>
        <v>0</v>
      </c>
    </row>
    <row r="55" spans="2:8" x14ac:dyDescent="0.25">
      <c r="B55" s="8">
        <v>41</v>
      </c>
      <c r="C55" s="64" t="s">
        <v>116</v>
      </c>
      <c r="D55" s="32" t="s">
        <v>44</v>
      </c>
      <c r="E55" s="7" t="s">
        <v>56</v>
      </c>
      <c r="F55" s="27">
        <v>70.653000000000006</v>
      </c>
      <c r="G55" s="38"/>
      <c r="H55" s="9">
        <f t="shared" si="0"/>
        <v>0</v>
      </c>
    </row>
    <row r="56" spans="2:8" ht="25.5" x14ac:dyDescent="0.25">
      <c r="B56" s="8">
        <v>42</v>
      </c>
      <c r="C56" s="64" t="s">
        <v>117</v>
      </c>
      <c r="D56" s="32" t="s">
        <v>45</v>
      </c>
      <c r="E56" s="7" t="s">
        <v>56</v>
      </c>
      <c r="F56" s="27">
        <v>70.653000000000006</v>
      </c>
      <c r="G56" s="38"/>
      <c r="H56" s="9">
        <f t="shared" si="0"/>
        <v>0</v>
      </c>
    </row>
    <row r="57" spans="2:8" x14ac:dyDescent="0.25">
      <c r="B57" s="8">
        <v>43</v>
      </c>
      <c r="C57" s="64" t="s">
        <v>118</v>
      </c>
      <c r="D57" s="32" t="s">
        <v>46</v>
      </c>
      <c r="E57" s="7" t="s">
        <v>55</v>
      </c>
      <c r="F57" s="27">
        <v>7.65</v>
      </c>
      <c r="G57" s="38"/>
      <c r="H57" s="9">
        <f t="shared" si="0"/>
        <v>0</v>
      </c>
    </row>
    <row r="58" spans="2:8" x14ac:dyDescent="0.25">
      <c r="B58" s="8">
        <v>44</v>
      </c>
      <c r="C58" s="64" t="s">
        <v>119</v>
      </c>
      <c r="D58" s="32" t="s">
        <v>47</v>
      </c>
      <c r="E58" s="7" t="s">
        <v>56</v>
      </c>
      <c r="F58" s="27">
        <v>97.367000000000004</v>
      </c>
      <c r="G58" s="38"/>
      <c r="H58" s="9">
        <f t="shared" si="0"/>
        <v>0</v>
      </c>
    </row>
    <row r="59" spans="2:8" x14ac:dyDescent="0.25">
      <c r="B59" s="8">
        <v>45</v>
      </c>
      <c r="C59" s="64" t="s">
        <v>120</v>
      </c>
      <c r="D59" s="32" t="s">
        <v>48</v>
      </c>
      <c r="E59" s="7" t="s">
        <v>58</v>
      </c>
      <c r="F59" s="27">
        <v>1</v>
      </c>
      <c r="G59" s="38"/>
      <c r="H59" s="9">
        <f t="shared" si="0"/>
        <v>0</v>
      </c>
    </row>
    <row r="60" spans="2:8" x14ac:dyDescent="0.25">
      <c r="B60" s="8">
        <v>46</v>
      </c>
      <c r="C60" s="64" t="s">
        <v>121</v>
      </c>
      <c r="D60" s="32" t="s">
        <v>67</v>
      </c>
      <c r="E60" s="7" t="s">
        <v>54</v>
      </c>
      <c r="F60" s="27">
        <v>80.287999999999997</v>
      </c>
      <c r="G60" s="38"/>
      <c r="H60" s="9">
        <f t="shared" si="0"/>
        <v>0</v>
      </c>
    </row>
    <row r="61" spans="2:8" x14ac:dyDescent="0.25">
      <c r="B61" s="8">
        <v>47</v>
      </c>
      <c r="C61" s="65">
        <v>283764150</v>
      </c>
      <c r="D61" s="32" t="s">
        <v>49</v>
      </c>
      <c r="E61" s="7" t="s">
        <v>54</v>
      </c>
      <c r="F61" s="27">
        <v>81.894000000000005</v>
      </c>
      <c r="G61" s="38"/>
      <c r="H61" s="9">
        <f t="shared" si="0"/>
        <v>0</v>
      </c>
    </row>
    <row r="62" spans="2:8" x14ac:dyDescent="0.25">
      <c r="B62" s="8">
        <v>48</v>
      </c>
      <c r="C62" s="64" t="s">
        <v>122</v>
      </c>
      <c r="D62" s="32" t="s">
        <v>50</v>
      </c>
      <c r="E62" s="7" t="s">
        <v>54</v>
      </c>
      <c r="F62" s="27">
        <v>80.287999999999997</v>
      </c>
      <c r="G62" s="38"/>
      <c r="H62" s="9">
        <f t="shared" si="0"/>
        <v>0</v>
      </c>
    </row>
    <row r="63" spans="2:8" x14ac:dyDescent="0.25">
      <c r="B63" s="8">
        <v>49</v>
      </c>
      <c r="C63" s="64" t="s">
        <v>123</v>
      </c>
      <c r="D63" s="32" t="s">
        <v>51</v>
      </c>
      <c r="E63" s="7" t="s">
        <v>54</v>
      </c>
      <c r="F63" s="27">
        <v>80.287999999999997</v>
      </c>
      <c r="G63" s="38"/>
      <c r="H63" s="9">
        <f t="shared" si="0"/>
        <v>0</v>
      </c>
    </row>
    <row r="64" spans="2:8" ht="25.5" x14ac:dyDescent="0.25">
      <c r="B64" s="8">
        <v>50</v>
      </c>
      <c r="C64" s="64" t="s">
        <v>124</v>
      </c>
      <c r="D64" s="32" t="s">
        <v>66</v>
      </c>
      <c r="E64" s="7" t="s">
        <v>54</v>
      </c>
      <c r="F64" s="27">
        <v>80.287999999999997</v>
      </c>
      <c r="G64" s="38"/>
      <c r="H64" s="9">
        <f t="shared" si="0"/>
        <v>0</v>
      </c>
    </row>
    <row r="65" spans="2:15" x14ac:dyDescent="0.25">
      <c r="B65" s="8">
        <v>51</v>
      </c>
      <c r="C65" s="64" t="s">
        <v>125</v>
      </c>
      <c r="D65" s="32" t="s">
        <v>65</v>
      </c>
      <c r="E65" s="7" t="s">
        <v>54</v>
      </c>
      <c r="F65" s="27">
        <v>236.12</v>
      </c>
      <c r="G65" s="38"/>
      <c r="H65" s="9">
        <f t="shared" si="0"/>
        <v>0</v>
      </c>
    </row>
    <row r="66" spans="2:15" x14ac:dyDescent="0.25">
      <c r="B66" s="19">
        <v>52</v>
      </c>
      <c r="C66" s="66" t="s">
        <v>126</v>
      </c>
      <c r="D66" s="33" t="s">
        <v>52</v>
      </c>
      <c r="E66" s="20" t="s">
        <v>58</v>
      </c>
      <c r="F66" s="28">
        <v>1</v>
      </c>
      <c r="G66" s="39"/>
      <c r="H66" s="21">
        <f t="shared" si="0"/>
        <v>0</v>
      </c>
    </row>
    <row r="67" spans="2:15" ht="15" customHeight="1" x14ac:dyDescent="0.25">
      <c r="B67" s="42" t="s">
        <v>8</v>
      </c>
      <c r="C67" s="43"/>
      <c r="D67" s="44"/>
      <c r="E67" s="44"/>
      <c r="F67" s="44"/>
      <c r="G67" s="44"/>
      <c r="H67" s="22">
        <f>SUM(H15:H66)</f>
        <v>0</v>
      </c>
      <c r="I67" s="4"/>
      <c r="J67" s="4"/>
      <c r="K67" s="4"/>
      <c r="L67" s="52"/>
      <c r="M67" s="52"/>
      <c r="N67" s="52"/>
      <c r="O67" s="52"/>
    </row>
    <row r="68" spans="2:15" x14ac:dyDescent="0.25">
      <c r="B68" s="45" t="s">
        <v>9</v>
      </c>
      <c r="C68" s="46"/>
      <c r="D68" s="47"/>
      <c r="E68" s="47"/>
      <c r="F68" s="47"/>
      <c r="G68" s="47"/>
      <c r="H68" s="34">
        <f>H67*0.2</f>
        <v>0</v>
      </c>
      <c r="I68" s="5"/>
      <c r="J68" s="5"/>
      <c r="K68" s="5"/>
      <c r="L68" s="53"/>
      <c r="M68" s="53"/>
      <c r="N68" s="53"/>
      <c r="O68" s="53"/>
    </row>
    <row r="69" spans="2:15" ht="15.75" thickBot="1" x14ac:dyDescent="0.3">
      <c r="B69" s="48" t="s">
        <v>10</v>
      </c>
      <c r="C69" s="49"/>
      <c r="D69" s="50"/>
      <c r="E69" s="50"/>
      <c r="F69" s="50"/>
      <c r="G69" s="50"/>
      <c r="H69" s="35">
        <f>H67*1.2</f>
        <v>0</v>
      </c>
      <c r="I69" s="5"/>
      <c r="J69" s="5"/>
      <c r="K69" s="5"/>
      <c r="L69" s="54"/>
      <c r="M69" s="55"/>
      <c r="N69" s="55"/>
      <c r="O69" s="55"/>
    </row>
    <row r="70" spans="2:15" x14ac:dyDescent="0.25">
      <c r="B70" t="s">
        <v>11</v>
      </c>
      <c r="I70" s="3"/>
      <c r="J70" s="3"/>
      <c r="K70" s="3"/>
      <c r="L70" s="3"/>
      <c r="M70" s="3"/>
      <c r="N70" s="3"/>
      <c r="O70" s="3"/>
    </row>
    <row r="71" spans="2:15" x14ac:dyDescent="0.25">
      <c r="B71" t="s">
        <v>12</v>
      </c>
      <c r="E71" s="36"/>
      <c r="I71" s="3"/>
      <c r="J71" s="3"/>
      <c r="K71" s="3"/>
      <c r="L71" s="3"/>
      <c r="M71" s="3"/>
      <c r="N71" s="3"/>
      <c r="O71" s="3"/>
    </row>
    <row r="72" spans="2:15" x14ac:dyDescent="0.25">
      <c r="E72" s="36"/>
    </row>
    <row r="73" spans="2:15" x14ac:dyDescent="0.25">
      <c r="E73" s="3"/>
    </row>
    <row r="74" spans="2:15" x14ac:dyDescent="0.25">
      <c r="E74" s="36"/>
    </row>
    <row r="75" spans="2:15" x14ac:dyDescent="0.25">
      <c r="B75" s="6" t="s">
        <v>77</v>
      </c>
      <c r="E75" s="6"/>
      <c r="G75" s="51" t="s">
        <v>13</v>
      </c>
      <c r="H75" s="51"/>
      <c r="I75" s="6"/>
      <c r="J75" s="6"/>
      <c r="L75" s="3"/>
      <c r="M75" s="3"/>
      <c r="N75" s="3"/>
      <c r="O75" s="3"/>
    </row>
    <row r="76" spans="2:15" x14ac:dyDescent="0.25">
      <c r="L76" s="41"/>
      <c r="M76" s="41"/>
      <c r="N76" s="41"/>
      <c r="O76" s="41"/>
    </row>
    <row r="77" spans="2:15" x14ac:dyDescent="0.25">
      <c r="L77" s="3"/>
      <c r="M77" s="3"/>
      <c r="N77" s="3"/>
      <c r="O77" s="3"/>
    </row>
    <row r="78" spans="2:15" x14ac:dyDescent="0.25">
      <c r="L78" s="3"/>
      <c r="M78" s="3"/>
      <c r="N78" s="3"/>
      <c r="O78" s="3"/>
    </row>
  </sheetData>
  <mergeCells count="18">
    <mergeCell ref="E10:H10"/>
    <mergeCell ref="E11:H11"/>
    <mergeCell ref="E12:H12"/>
    <mergeCell ref="I5:M5"/>
    <mergeCell ref="D5:H5"/>
    <mergeCell ref="D6:H6"/>
    <mergeCell ref="B10:D10"/>
    <mergeCell ref="B11:D11"/>
    <mergeCell ref="B12:D12"/>
    <mergeCell ref="L14:O14"/>
    <mergeCell ref="L76:O76"/>
    <mergeCell ref="B67:G67"/>
    <mergeCell ref="B68:G68"/>
    <mergeCell ref="B69:G69"/>
    <mergeCell ref="G75:H75"/>
    <mergeCell ref="L67:O67"/>
    <mergeCell ref="L68:O68"/>
    <mergeCell ref="L69:O69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bez cien</vt:lpstr>
      <vt:lpstr>'bez cien'!Oblasť_tlače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2021-01-12T13:20:10Z</dcterms:modified>
</cp:coreProperties>
</file>