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LAboratorium\535. Glukózový analyzátor\08. Josephine\"/>
    </mc:Choice>
  </mc:AlternateContent>
  <bookViews>
    <workbookView xWindow="0" yWindow="0" windowWidth="28800" windowHeight="12330" tabRatio="727"/>
  </bookViews>
  <sheets>
    <sheet name="Príloha č. 1" sheetId="1" r:id="rId1"/>
    <sheet name="Príloha č. 2 " sheetId="6" r:id="rId2"/>
    <sheet name="Príloha č. 3" sheetId="11" r:id="rId3"/>
    <sheet name="Príloha č. 4" sheetId="12" r:id="rId4"/>
  </sheets>
  <definedNames>
    <definedName name="_xlnm.Print_Area" localSheetId="2">'Príloha č. 3'!$A$1:$N$31</definedName>
    <definedName name="_xlnm.Print_Area" localSheetId="3">'Príloha č. 4'!$A$1:$D$21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1" l="1"/>
  <c r="N8" i="11"/>
  <c r="N9" i="11"/>
  <c r="L9" i="11"/>
  <c r="K9" i="11"/>
  <c r="A2" i="6" l="1"/>
  <c r="K8" i="11" l="1"/>
  <c r="L8" i="11" s="1"/>
  <c r="A2" i="11" l="1"/>
  <c r="B15" i="12" l="1"/>
  <c r="C9" i="12"/>
  <c r="C8" i="12"/>
  <c r="C7" i="12"/>
  <c r="C6" i="12"/>
  <c r="C18" i="11"/>
  <c r="C19" i="11"/>
  <c r="A2" i="12"/>
  <c r="C21" i="11" l="1"/>
  <c r="C20" i="11"/>
  <c r="B25" i="11" l="1"/>
  <c r="B14" i="12"/>
  <c r="B24" i="11"/>
</calcChain>
</file>

<file path=xl/sharedStrings.xml><?xml version="1.0" encoding="utf-8"?>
<sst xmlns="http://schemas.openxmlformats.org/spreadsheetml/2006/main" count="155" uniqueCount="93">
  <si>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</si>
  <si>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</si>
  <si>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</si>
  <si>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</si>
  <si>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</si>
  <si>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</si>
  <si>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</si>
  <si>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</si>
  <si>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</si>
  <si>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</si>
  <si>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</si>
  <si>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</si>
  <si>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</si>
  <si>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</si>
  <si>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</si>
  <si>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</si>
  <si>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</si>
  <si>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</si>
  <si>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</si>
  <si>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</si>
  <si>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</si>
  <si>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</si>
  <si>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</si>
  <si>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</si>
  <si>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</si>
  <si>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</si>
  <si>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</si>
  <si>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</si>
  <si>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</si>
  <si>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</si>
  <si>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</si>
  <si>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</si>
  <si>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</si>
  <si>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</si>
  <si>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</si>
  <si>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</si>
  <si>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</si>
  <si>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</si>
  <si>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</si>
  <si>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</si>
  <si>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</si>
  <si>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</si>
  <si>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</si>
  <si>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</si>
  <si>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</si>
  <si>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</si>
  <si>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</si>
  <si>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</si>
  <si>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</si>
  <si>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10.</t>
  </si>
  <si>
    <t>11.</t>
  </si>
  <si>
    <t>12.</t>
  </si>
  <si>
    <t>Popis predmetu: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</si>
  <si>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</si>
  <si>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</si>
  <si>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počas prieskumu trhu</t>
  </si>
  <si>
    <t>Kontaktná osoba uchádzača - plnenie zmluvy</t>
  </si>
  <si>
    <t>Týmto potvrdzujem, že všetky uvedené informácie sú pravdivé.</t>
  </si>
  <si>
    <t>Kontaktná osoba dodávateľa pre účely overenia si informácií týkajúcich sa technických parametrov ponúkaného produktu:</t>
  </si>
  <si>
    <t>Celková cena za požadovaný počet MJ v EUR</t>
  </si>
  <si>
    <t>13.</t>
  </si>
  <si>
    <t>14.</t>
  </si>
  <si>
    <t>Glukózový analyzátor</t>
  </si>
  <si>
    <t>6.2</t>
  </si>
  <si>
    <t>6.3</t>
  </si>
  <si>
    <t>6.4</t>
  </si>
  <si>
    <t>6.6</t>
  </si>
  <si>
    <t>6.7</t>
  </si>
  <si>
    <t xml:space="preserve">požaduje sa nový, nepoužívaný glukózový analyzátor </t>
  </si>
  <si>
    <t>plnoautomatický analyzátor glukózy a laktátu</t>
  </si>
  <si>
    <t>karusel na min. 30 vzoriek, samostatný karusel na kalibrátory a kontroly</t>
  </si>
  <si>
    <t xml:space="preserve">merané parametre: glukóza / laktát v krvi, sére, plazme 
</t>
  </si>
  <si>
    <t>automatická kalibrácia</t>
  </si>
  <si>
    <t>rozsah merania:</t>
  </si>
  <si>
    <t>glukóza: od 0,5 - 0,6 do 45 - 50 mmol/l</t>
  </si>
  <si>
    <t>laktát: 0.5 - cca 30 mmol/l</t>
  </si>
  <si>
    <t>krátky čas merania</t>
  </si>
  <si>
    <t>presnosť - CV cca 1,5%</t>
  </si>
  <si>
    <t xml:space="preserve">čítačka čiarových kódov </t>
  </si>
  <si>
    <t>archivácia a tlač výsledkov</t>
  </si>
  <si>
    <t>možnosť zapojenia do siete – Laboratórneho informačného systému (LIS ako súčasť NISu) a možnosť napojenia externej tlačiarne</t>
  </si>
  <si>
    <t xml:space="preserve">súčasťou dodávky glukózového analyzátora bude aj senzor s minimálnym počtom 3 000 meraní </t>
  </si>
  <si>
    <t>Položka č. 1 - Glukózový analyzátor:</t>
  </si>
  <si>
    <t xml:space="preserve">Glukózový analyzátor
</t>
  </si>
  <si>
    <t>senzor so životnosťou min. 2 mesiacov</t>
  </si>
  <si>
    <t>Doplňujúce informácie:</t>
  </si>
  <si>
    <t>Termín dodania prístroja</t>
  </si>
  <si>
    <t>kalendárnych dní</t>
  </si>
  <si>
    <t>Záručná doba prístroja</t>
  </si>
  <si>
    <t>mesiacov</t>
  </si>
  <si>
    <t>Cena servisnej hodiny na mimozáručný servis počas záručnej doby</t>
  </si>
  <si>
    <t>na hodinu</t>
  </si>
  <si>
    <t>Senzor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</si>
</sst>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18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49" fontId="9" fillId="0" borderId="0" xfId="2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164" fontId="1" fillId="0" borderId="5" xfId="0" applyNumberFormat="1" applyFont="1" applyBorder="1" applyAlignment="1" applyProtection="1">
      <alignment horizontal="righ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2" applyFont="1" applyAlignment="1">
      <alignment vertical="center"/>
    </xf>
    <xf numFmtId="0" fontId="6" fillId="0" borderId="0" xfId="2" applyFont="1"/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164" fontId="1" fillId="0" borderId="36" xfId="0" applyNumberFormat="1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" fontId="8" fillId="0" borderId="18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164" fontId="15" fillId="0" borderId="0" xfId="0" applyNumberFormat="1" applyFont="1" applyFill="1" applyBorder="1" applyAlignment="1">
      <alignment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center" vertical="center" wrapText="1"/>
    </xf>
    <xf numFmtId="164" fontId="14" fillId="0" borderId="53" xfId="0" applyNumberFormat="1" applyFont="1" applyBorder="1" applyAlignment="1">
      <alignment horizontal="center" vertical="center" wrapText="1"/>
    </xf>
    <xf numFmtId="0" fontId="14" fillId="0" borderId="54" xfId="0" applyFont="1" applyBorder="1" applyAlignment="1">
      <alignment horizontal="left" vertical="center" wrapText="1"/>
    </xf>
    <xf numFmtId="164" fontId="1" fillId="3" borderId="3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4" fontId="1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38" xfId="0" applyNumberFormat="1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left" vertical="center"/>
    </xf>
    <xf numFmtId="49" fontId="9" fillId="5" borderId="15" xfId="0" applyNumberFormat="1" applyFont="1" applyFill="1" applyBorder="1" applyAlignment="1">
      <alignment horizontal="left" vertical="center"/>
    </xf>
    <xf numFmtId="49" fontId="9" fillId="5" borderId="38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49" fontId="2" fillId="2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6" fillId="0" borderId="31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3" fontId="2" fillId="0" borderId="6" xfId="0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showGridLines="0" tabSelected="1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05" t="s">
        <v>11</v>
      </c>
      <c r="B1" s="105"/>
    </row>
    <row r="2" spans="1:10" x14ac:dyDescent="0.25">
      <c r="A2" s="108" t="s">
        <v>62</v>
      </c>
      <c r="B2" s="108"/>
      <c r="C2" s="108"/>
      <c r="D2" s="108"/>
    </row>
    <row r="3" spans="1:10" ht="24.95" customHeight="1" x14ac:dyDescent="0.25">
      <c r="A3" s="109"/>
      <c r="B3" s="109"/>
      <c r="C3" s="109"/>
    </row>
    <row r="4" spans="1:10" ht="36" customHeight="1" x14ac:dyDescent="0.3">
      <c r="A4" s="114" t="s">
        <v>39</v>
      </c>
      <c r="B4" s="115"/>
      <c r="C4" s="115"/>
      <c r="D4" s="115"/>
      <c r="E4" s="2"/>
      <c r="F4" s="2"/>
      <c r="G4" s="2"/>
      <c r="H4" s="2"/>
      <c r="I4" s="2"/>
      <c r="J4" s="2"/>
    </row>
    <row r="6" spans="1:10" x14ac:dyDescent="0.25">
      <c r="A6" s="106" t="s">
        <v>0</v>
      </c>
      <c r="B6" s="106"/>
      <c r="C6" s="116"/>
      <c r="D6" s="116"/>
      <c r="F6" s="16"/>
    </row>
    <row r="7" spans="1:10" x14ac:dyDescent="0.25">
      <c r="A7" s="106" t="s">
        <v>1</v>
      </c>
      <c r="B7" s="106"/>
      <c r="C7" s="112"/>
      <c r="D7" s="112"/>
    </row>
    <row r="8" spans="1:10" x14ac:dyDescent="0.25">
      <c r="A8" s="106" t="s">
        <v>2</v>
      </c>
      <c r="B8" s="106"/>
      <c r="C8" s="112"/>
      <c r="D8" s="112"/>
    </row>
    <row r="9" spans="1:10" x14ac:dyDescent="0.25">
      <c r="A9" s="106" t="s">
        <v>3</v>
      </c>
      <c r="B9" s="106"/>
      <c r="C9" s="112"/>
      <c r="D9" s="112"/>
    </row>
    <row r="10" spans="1:10" x14ac:dyDescent="0.25">
      <c r="A10" s="3"/>
      <c r="B10" s="3"/>
      <c r="C10" s="3"/>
    </row>
    <row r="11" spans="1:10" x14ac:dyDescent="0.25">
      <c r="A11" s="107" t="s">
        <v>55</v>
      </c>
      <c r="B11" s="107"/>
      <c r="C11" s="107"/>
      <c r="D11" s="5"/>
      <c r="E11" s="5"/>
      <c r="F11" s="5"/>
      <c r="G11" s="5"/>
      <c r="H11" s="5"/>
      <c r="I11" s="5"/>
      <c r="J11" s="5"/>
    </row>
    <row r="12" spans="1:10" x14ac:dyDescent="0.25">
      <c r="A12" s="106" t="s">
        <v>4</v>
      </c>
      <c r="B12" s="106"/>
      <c r="C12" s="110"/>
      <c r="D12" s="110"/>
    </row>
    <row r="13" spans="1:10" x14ac:dyDescent="0.25">
      <c r="A13" s="106" t="s">
        <v>20</v>
      </c>
      <c r="B13" s="106"/>
      <c r="C13" s="119"/>
      <c r="D13" s="119"/>
    </row>
    <row r="14" spans="1:10" x14ac:dyDescent="0.25">
      <c r="A14" s="106" t="s">
        <v>5</v>
      </c>
      <c r="B14" s="106"/>
      <c r="C14" s="119"/>
      <c r="D14" s="119"/>
    </row>
    <row r="15" spans="1:10" x14ac:dyDescent="0.25">
      <c r="A15" s="106" t="s">
        <v>6</v>
      </c>
      <c r="B15" s="106"/>
      <c r="C15" s="118"/>
      <c r="D15" s="119"/>
    </row>
    <row r="17" spans="1:10" ht="14.25" customHeight="1" x14ac:dyDescent="0.25">
      <c r="A17" s="107" t="s">
        <v>56</v>
      </c>
      <c r="B17" s="107"/>
      <c r="C17" s="107"/>
      <c r="D17" s="5"/>
      <c r="E17" s="5"/>
      <c r="F17" s="5"/>
      <c r="G17" s="5"/>
      <c r="H17" s="5"/>
      <c r="I17" s="5"/>
      <c r="J17" s="5"/>
    </row>
    <row r="18" spans="1:10" x14ac:dyDescent="0.25">
      <c r="A18" s="106" t="s">
        <v>4</v>
      </c>
      <c r="B18" s="106"/>
      <c r="C18" s="110"/>
      <c r="D18" s="110"/>
    </row>
    <row r="19" spans="1:10" x14ac:dyDescent="0.25">
      <c r="A19" s="106" t="s">
        <v>20</v>
      </c>
      <c r="B19" s="106"/>
      <c r="C19" s="119"/>
      <c r="D19" s="119"/>
    </row>
    <row r="20" spans="1:10" x14ac:dyDescent="0.25">
      <c r="A20" s="106" t="s">
        <v>5</v>
      </c>
      <c r="B20" s="106"/>
      <c r="C20" s="119"/>
      <c r="D20" s="119"/>
    </row>
    <row r="21" spans="1:10" x14ac:dyDescent="0.25">
      <c r="A21" s="106" t="s">
        <v>6</v>
      </c>
      <c r="B21" s="106"/>
      <c r="C21" s="118"/>
      <c r="D21" s="119"/>
    </row>
    <row r="22" spans="1:10" x14ac:dyDescent="0.25">
      <c r="A22" s="3"/>
      <c r="B22" s="3"/>
      <c r="C22" s="3"/>
    </row>
    <row r="23" spans="1:10" ht="24.95" customHeight="1" x14ac:dyDescent="0.25">
      <c r="A23" s="109"/>
      <c r="B23" s="109"/>
      <c r="C23" s="109"/>
    </row>
    <row r="24" spans="1:10" x14ac:dyDescent="0.25">
      <c r="A24" s="1" t="s">
        <v>7</v>
      </c>
      <c r="B24" s="112"/>
      <c r="C24" s="112"/>
    </row>
    <row r="25" spans="1:10" x14ac:dyDescent="0.25">
      <c r="A25" s="4" t="s">
        <v>9</v>
      </c>
      <c r="B25" s="113"/>
      <c r="C25" s="113"/>
    </row>
    <row r="31" spans="1:10" ht="28.5" customHeight="1" x14ac:dyDescent="0.25">
      <c r="D31" s="12"/>
    </row>
    <row r="32" spans="1:10" x14ac:dyDescent="0.25">
      <c r="D32" s="46" t="s">
        <v>36</v>
      </c>
    </row>
    <row r="35" spans="1:5" s="8" customFormat="1" ht="11.25" x14ac:dyDescent="0.2">
      <c r="A35" s="117" t="s">
        <v>10</v>
      </c>
      <c r="B35" s="117"/>
    </row>
    <row r="36" spans="1:5" s="9" customFormat="1" ht="15" customHeight="1" x14ac:dyDescent="0.2">
      <c r="A36" s="13"/>
      <c r="B36" s="111" t="s">
        <v>12</v>
      </c>
      <c r="C36" s="111"/>
      <c r="D36" s="10"/>
      <c r="E36" s="11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6:C36"/>
    <mergeCell ref="B24:C24"/>
    <mergeCell ref="B25:C25"/>
    <mergeCell ref="A23:C23"/>
    <mergeCell ref="A4:D4"/>
    <mergeCell ref="C6:D6"/>
    <mergeCell ref="A35:B35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">
    <cfRule type="containsBlanks" dxfId="29" priority="16">
      <formula>LEN(TRIM(C6))=0</formula>
    </cfRule>
  </conditionalFormatting>
  <conditionalFormatting sqref="C7:D9">
    <cfRule type="containsBlanks" dxfId="28" priority="13">
      <formula>LEN(TRIM(C7))=0</formula>
    </cfRule>
  </conditionalFormatting>
  <conditionalFormatting sqref="C12:D12 C14:D15">
    <cfRule type="containsBlanks" dxfId="27" priority="12">
      <formula>LEN(TRIM(C12))=0</formula>
    </cfRule>
  </conditionalFormatting>
  <conditionalFormatting sqref="A36:B36">
    <cfRule type="containsBlanks" dxfId="26" priority="11">
      <formula>LEN(TRIM(A36))=0</formula>
    </cfRule>
  </conditionalFormatting>
  <conditionalFormatting sqref="B24:C25">
    <cfRule type="containsBlanks" dxfId="25" priority="4">
      <formula>LEN(TRIM(B24))=0</formula>
    </cfRule>
  </conditionalFormatting>
  <conditionalFormatting sqref="C13:D13">
    <cfRule type="containsBlanks" dxfId="24" priority="3">
      <formula>LEN(TRIM(C13))=0</formula>
    </cfRule>
  </conditionalFormatting>
  <conditionalFormatting sqref="C18:D18 C20:D21">
    <cfRule type="containsBlanks" dxfId="23" priority="2">
      <formula>LEN(TRIM(C18))=0</formula>
    </cfRule>
  </conditionalFormatting>
  <conditionalFormatting sqref="C19:D19">
    <cfRule type="containsBlanks" dxfId="22" priority="1">
      <formula>LEN(TRIM(C19))=0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3"/>
  <sheetViews>
    <sheetView showGridLines="0" zoomScaleNormal="100" workbookViewId="0">
      <selection activeCell="A26" sqref="A26:D26"/>
    </sheetView>
  </sheetViews>
  <sheetFormatPr defaultRowHeight="15" x14ac:dyDescent="0.25"/>
  <cols>
    <col min="1" max="1" width="8.28515625" style="3" customWidth="1"/>
    <col min="2" max="3" width="3.42578125" style="3" customWidth="1"/>
    <col min="4" max="4" width="59.85546875" style="3" customWidth="1"/>
    <col min="5" max="5" width="26.5703125" style="3" customWidth="1"/>
    <col min="6" max="7" width="12.7109375" style="3" customWidth="1"/>
    <col min="8" max="16384" width="9.140625" style="3"/>
  </cols>
  <sheetData>
    <row r="1" spans="1:7" x14ac:dyDescent="0.25">
      <c r="A1" s="106" t="s">
        <v>11</v>
      </c>
      <c r="B1" s="106"/>
      <c r="C1" s="106"/>
      <c r="D1" s="106"/>
      <c r="E1" s="49"/>
    </row>
    <row r="2" spans="1:7" ht="15" customHeight="1" x14ac:dyDescent="0.25">
      <c r="A2" s="141" t="str">
        <f>'Príloha č. 1'!A2:C2</f>
        <v>Glukózový analyzátor</v>
      </c>
      <c r="B2" s="141"/>
      <c r="C2" s="141"/>
      <c r="D2" s="141"/>
      <c r="E2" s="141"/>
      <c r="F2" s="141"/>
      <c r="G2" s="141"/>
    </row>
    <row r="3" spans="1:7" ht="15" customHeight="1" x14ac:dyDescent="0.25">
      <c r="A3" s="131"/>
      <c r="B3" s="131"/>
      <c r="C3" s="131"/>
      <c r="D3" s="131"/>
      <c r="E3" s="131"/>
      <c r="F3" s="131"/>
    </row>
    <row r="4" spans="1:7" ht="18.75" customHeight="1" x14ac:dyDescent="0.3">
      <c r="A4" s="114" t="s">
        <v>21</v>
      </c>
      <c r="B4" s="114"/>
      <c r="C4" s="114"/>
      <c r="D4" s="114"/>
      <c r="E4" s="114"/>
      <c r="F4" s="114"/>
      <c r="G4" s="114"/>
    </row>
    <row r="5" spans="1:7" s="7" customFormat="1" ht="15" customHeight="1" x14ac:dyDescent="0.25">
      <c r="A5" s="14"/>
      <c r="B5" s="14"/>
      <c r="C5" s="14"/>
      <c r="D5" s="14"/>
      <c r="E5" s="14"/>
      <c r="F5" s="14"/>
      <c r="G5" s="14"/>
    </row>
    <row r="6" spans="1:7" s="7" customFormat="1" ht="30" customHeight="1" x14ac:dyDescent="0.25">
      <c r="A6" s="132" t="s">
        <v>17</v>
      </c>
      <c r="B6" s="133"/>
      <c r="C6" s="133"/>
      <c r="D6" s="133"/>
      <c r="E6" s="134"/>
      <c r="F6" s="85" t="s">
        <v>19</v>
      </c>
      <c r="G6" s="15" t="s">
        <v>18</v>
      </c>
    </row>
    <row r="7" spans="1:7" s="7" customFormat="1" ht="30" customHeight="1" x14ac:dyDescent="0.25">
      <c r="A7" s="72" t="s">
        <v>41</v>
      </c>
      <c r="B7" s="142" t="s">
        <v>52</v>
      </c>
      <c r="C7" s="142"/>
      <c r="D7" s="142"/>
      <c r="E7" s="142"/>
      <c r="F7" s="142"/>
      <c r="G7" s="142"/>
    </row>
    <row r="8" spans="1:7" s="6" customFormat="1" ht="30" customHeight="1" x14ac:dyDescent="0.25">
      <c r="A8" s="138" t="s">
        <v>82</v>
      </c>
      <c r="B8" s="139"/>
      <c r="C8" s="139"/>
      <c r="D8" s="139"/>
      <c r="E8" s="139"/>
      <c r="F8" s="139"/>
      <c r="G8" s="140"/>
    </row>
    <row r="9" spans="1:7" s="6" customFormat="1" ht="28.5" customHeight="1" x14ac:dyDescent="0.25">
      <c r="A9" s="86" t="s">
        <v>13</v>
      </c>
      <c r="B9" s="135" t="s">
        <v>68</v>
      </c>
      <c r="C9" s="136"/>
      <c r="D9" s="136"/>
      <c r="E9" s="137"/>
      <c r="F9" s="70" t="s">
        <v>42</v>
      </c>
      <c r="G9" s="71"/>
    </row>
    <row r="10" spans="1:7" s="6" customFormat="1" ht="27.75" customHeight="1" x14ac:dyDescent="0.25">
      <c r="A10" s="86" t="s">
        <v>14</v>
      </c>
      <c r="B10" s="125" t="s">
        <v>69</v>
      </c>
      <c r="C10" s="126"/>
      <c r="D10" s="126"/>
      <c r="E10" s="127"/>
      <c r="F10" s="50" t="s">
        <v>42</v>
      </c>
      <c r="G10" s="60"/>
    </row>
    <row r="11" spans="1:7" s="6" customFormat="1" ht="34.5" customHeight="1" x14ac:dyDescent="0.25">
      <c r="A11" s="86" t="s">
        <v>15</v>
      </c>
      <c r="B11" s="125" t="s">
        <v>70</v>
      </c>
      <c r="C11" s="126"/>
      <c r="D11" s="126"/>
      <c r="E11" s="127"/>
      <c r="F11" s="50" t="s">
        <v>42</v>
      </c>
      <c r="G11" s="60"/>
    </row>
    <row r="12" spans="1:7" s="6" customFormat="1" ht="30" customHeight="1" x14ac:dyDescent="0.25">
      <c r="A12" s="86" t="s">
        <v>16</v>
      </c>
      <c r="B12" s="125" t="s">
        <v>71</v>
      </c>
      <c r="C12" s="126"/>
      <c r="D12" s="126"/>
      <c r="E12" s="127"/>
      <c r="F12" s="50" t="s">
        <v>42</v>
      </c>
      <c r="G12" s="60"/>
    </row>
    <row r="13" spans="1:7" s="6" customFormat="1" ht="30" customHeight="1" x14ac:dyDescent="0.25">
      <c r="A13" s="87" t="s">
        <v>25</v>
      </c>
      <c r="B13" s="128" t="s">
        <v>72</v>
      </c>
      <c r="C13" s="129"/>
      <c r="D13" s="129"/>
      <c r="E13" s="130"/>
      <c r="F13" s="50" t="s">
        <v>42</v>
      </c>
      <c r="G13" s="60"/>
    </row>
    <row r="14" spans="1:7" s="6" customFormat="1" ht="30" customHeight="1" x14ac:dyDescent="0.25">
      <c r="A14" s="87" t="s">
        <v>26</v>
      </c>
      <c r="B14" s="128" t="s">
        <v>73</v>
      </c>
      <c r="C14" s="129"/>
      <c r="D14" s="129"/>
      <c r="E14" s="130"/>
      <c r="F14" s="50" t="s">
        <v>42</v>
      </c>
      <c r="G14" s="60"/>
    </row>
    <row r="15" spans="1:7" s="6" customFormat="1" ht="25.5" customHeight="1" x14ac:dyDescent="0.25">
      <c r="A15" s="87">
        <v>43106</v>
      </c>
      <c r="B15" s="125" t="s">
        <v>74</v>
      </c>
      <c r="C15" s="126"/>
      <c r="D15" s="126"/>
      <c r="E15" s="127"/>
      <c r="F15" s="50" t="s">
        <v>42</v>
      </c>
      <c r="G15" s="60"/>
    </row>
    <row r="16" spans="1:7" s="6" customFormat="1" ht="30" customHeight="1" x14ac:dyDescent="0.25">
      <c r="A16" s="84" t="s">
        <v>63</v>
      </c>
      <c r="B16" s="128" t="s">
        <v>75</v>
      </c>
      <c r="C16" s="129"/>
      <c r="D16" s="129"/>
      <c r="E16" s="130"/>
      <c r="F16" s="50" t="s">
        <v>42</v>
      </c>
      <c r="G16" s="60"/>
    </row>
    <row r="17" spans="1:8" s="6" customFormat="1" ht="30" customHeight="1" x14ac:dyDescent="0.25">
      <c r="A17" s="84" t="s">
        <v>64</v>
      </c>
      <c r="B17" s="128" t="s">
        <v>76</v>
      </c>
      <c r="C17" s="129"/>
      <c r="D17" s="129"/>
      <c r="E17" s="130"/>
      <c r="F17" s="50" t="s">
        <v>42</v>
      </c>
      <c r="G17" s="60"/>
    </row>
    <row r="18" spans="1:8" s="6" customFormat="1" ht="30" customHeight="1" x14ac:dyDescent="0.25">
      <c r="A18" s="84" t="s">
        <v>65</v>
      </c>
      <c r="B18" s="128" t="s">
        <v>77</v>
      </c>
      <c r="C18" s="129"/>
      <c r="D18" s="129"/>
      <c r="E18" s="130"/>
      <c r="F18" s="50" t="s">
        <v>42</v>
      </c>
      <c r="G18" s="60"/>
    </row>
    <row r="19" spans="1:8" s="6" customFormat="1" ht="25.5" customHeight="1" x14ac:dyDescent="0.25">
      <c r="A19" s="87">
        <v>43226</v>
      </c>
      <c r="B19" s="125" t="s">
        <v>78</v>
      </c>
      <c r="C19" s="126"/>
      <c r="D19" s="126"/>
      <c r="E19" s="127"/>
      <c r="F19" s="50" t="s">
        <v>42</v>
      </c>
      <c r="G19" s="60"/>
    </row>
    <row r="20" spans="1:8" s="6" customFormat="1" ht="30" customHeight="1" x14ac:dyDescent="0.25">
      <c r="A20" s="84" t="s">
        <v>66</v>
      </c>
      <c r="B20" s="128" t="s">
        <v>79</v>
      </c>
      <c r="C20" s="129"/>
      <c r="D20" s="129"/>
      <c r="E20" s="130"/>
      <c r="F20" s="50" t="s">
        <v>42</v>
      </c>
      <c r="G20" s="60"/>
    </row>
    <row r="21" spans="1:8" s="6" customFormat="1" ht="49.5" customHeight="1" x14ac:dyDescent="0.25">
      <c r="A21" s="84" t="s">
        <v>67</v>
      </c>
      <c r="B21" s="125" t="s">
        <v>80</v>
      </c>
      <c r="C21" s="126"/>
      <c r="D21" s="126"/>
      <c r="E21" s="127"/>
      <c r="F21" s="50" t="s">
        <v>42</v>
      </c>
      <c r="G21" s="60"/>
    </row>
    <row r="22" spans="1:8" s="6" customFormat="1" ht="30" customHeight="1" x14ac:dyDescent="0.25">
      <c r="A22" s="84" t="s">
        <v>27</v>
      </c>
      <c r="B22" s="128" t="s">
        <v>81</v>
      </c>
      <c r="C22" s="129"/>
      <c r="D22" s="129"/>
      <c r="E22" s="130"/>
      <c r="F22" s="50" t="s">
        <v>42</v>
      </c>
      <c r="G22" s="60"/>
    </row>
    <row r="23" spans="1:8" s="6" customFormat="1" ht="30" customHeight="1" thickBot="1" x14ac:dyDescent="0.3">
      <c r="A23" s="84" t="s">
        <v>28</v>
      </c>
      <c r="B23" s="128" t="s">
        <v>84</v>
      </c>
      <c r="C23" s="129"/>
      <c r="D23" s="129"/>
      <c r="E23" s="130"/>
      <c r="F23" s="50" t="s">
        <v>42</v>
      </c>
      <c r="G23" s="60"/>
    </row>
    <row r="24" spans="1:8" s="75" customFormat="1" ht="28.35" customHeight="1" x14ac:dyDescent="0.25">
      <c r="A24" s="144" t="s">
        <v>57</v>
      </c>
      <c r="B24" s="144"/>
      <c r="C24" s="144"/>
      <c r="D24" s="144"/>
      <c r="E24" s="144"/>
      <c r="F24" s="144"/>
      <c r="G24" s="144"/>
    </row>
    <row r="25" spans="1:8" ht="30" customHeight="1" x14ac:dyDescent="0.25">
      <c r="A25" s="122" t="s">
        <v>0</v>
      </c>
      <c r="B25" s="122"/>
      <c r="C25" s="122"/>
      <c r="D25" s="122"/>
      <c r="E25" s="120"/>
      <c r="F25" s="120"/>
    </row>
    <row r="26" spans="1:8" ht="15" customHeight="1" x14ac:dyDescent="0.25">
      <c r="A26" s="122" t="s">
        <v>1</v>
      </c>
      <c r="B26" s="122"/>
      <c r="C26" s="122"/>
      <c r="D26" s="122"/>
      <c r="E26" s="120"/>
      <c r="F26" s="120"/>
    </row>
    <row r="27" spans="1:8" x14ac:dyDescent="0.25">
      <c r="A27" s="122" t="s">
        <v>2</v>
      </c>
      <c r="B27" s="122"/>
      <c r="C27" s="122"/>
      <c r="D27" s="122"/>
      <c r="E27" s="120"/>
      <c r="F27" s="120"/>
    </row>
    <row r="28" spans="1:8" x14ac:dyDescent="0.25">
      <c r="A28" s="122" t="s">
        <v>3</v>
      </c>
      <c r="B28" s="122"/>
      <c r="C28" s="122"/>
      <c r="D28" s="122"/>
      <c r="E28" s="120"/>
      <c r="F28" s="120"/>
    </row>
    <row r="29" spans="1:8" x14ac:dyDescent="0.25">
      <c r="F29" s="74"/>
    </row>
    <row r="30" spans="1:8" s="76" customFormat="1" ht="30" customHeight="1" x14ac:dyDescent="0.25">
      <c r="A30" s="145" t="s">
        <v>58</v>
      </c>
      <c r="B30" s="145"/>
      <c r="C30" s="145"/>
      <c r="D30" s="145"/>
      <c r="E30" s="145"/>
      <c r="F30" s="145"/>
      <c r="G30" s="145"/>
    </row>
    <row r="31" spans="1:8" s="7" customFormat="1" ht="15.75" customHeight="1" x14ac:dyDescent="0.25">
      <c r="A31" s="122" t="s">
        <v>4</v>
      </c>
      <c r="B31" s="122"/>
      <c r="C31" s="122"/>
      <c r="D31" s="122"/>
      <c r="E31" s="146"/>
      <c r="F31" s="146"/>
      <c r="H31" s="4"/>
    </row>
    <row r="32" spans="1:8" s="7" customFormat="1" x14ac:dyDescent="0.25">
      <c r="A32" s="147" t="s">
        <v>20</v>
      </c>
      <c r="B32" s="147"/>
      <c r="C32" s="147"/>
      <c r="D32" s="147"/>
      <c r="E32" s="120"/>
      <c r="F32" s="120"/>
      <c r="H32" s="76"/>
    </row>
    <row r="33" spans="1:8" s="7" customFormat="1" x14ac:dyDescent="0.25">
      <c r="A33" s="122" t="s">
        <v>5</v>
      </c>
      <c r="B33" s="122"/>
      <c r="C33" s="122"/>
      <c r="D33" s="122"/>
      <c r="E33" s="120"/>
      <c r="F33" s="120"/>
      <c r="H33" s="76"/>
    </row>
    <row r="34" spans="1:8" s="7" customFormat="1" x14ac:dyDescent="0.25">
      <c r="A34" s="122" t="s">
        <v>6</v>
      </c>
      <c r="B34" s="122"/>
      <c r="C34" s="122"/>
      <c r="D34" s="122"/>
      <c r="E34" s="120"/>
      <c r="F34" s="120"/>
      <c r="H34" s="76"/>
    </row>
    <row r="36" spans="1:8" ht="15" customHeight="1" x14ac:dyDescent="0.25">
      <c r="A36" s="3" t="s">
        <v>7</v>
      </c>
      <c r="B36" s="106"/>
      <c r="C36" s="106"/>
      <c r="D36" s="106"/>
    </row>
    <row r="37" spans="1:8" ht="15" customHeight="1" x14ac:dyDescent="0.25">
      <c r="A37" s="3" t="s">
        <v>8</v>
      </c>
      <c r="B37" s="123"/>
      <c r="C37" s="123"/>
      <c r="D37" s="123"/>
    </row>
    <row r="38" spans="1:8" ht="39.950000000000003" customHeight="1" x14ac:dyDescent="0.25">
      <c r="F38" s="124"/>
      <c r="G38" s="124"/>
    </row>
    <row r="39" spans="1:8" ht="15" customHeight="1" x14ac:dyDescent="0.25">
      <c r="F39" s="121" t="s">
        <v>37</v>
      </c>
      <c r="G39" s="121"/>
    </row>
    <row r="40" spans="1:8" x14ac:dyDescent="0.25">
      <c r="A40" s="78" t="s">
        <v>10</v>
      </c>
    </row>
    <row r="41" spans="1:8" x14ac:dyDescent="0.25">
      <c r="A41" s="13"/>
      <c r="B41" s="143" t="s">
        <v>12</v>
      </c>
      <c r="C41" s="143"/>
      <c r="D41" s="143"/>
      <c r="E41" s="143"/>
    </row>
    <row r="43" spans="1:8" x14ac:dyDescent="0.25">
      <c r="A43" s="73"/>
    </row>
  </sheetData>
  <mergeCells count="45">
    <mergeCell ref="B17:E17"/>
    <mergeCell ref="B23:E23"/>
    <mergeCell ref="B18:E18"/>
    <mergeCell ref="B19:E19"/>
    <mergeCell ref="B20:E20"/>
    <mergeCell ref="B21:E21"/>
    <mergeCell ref="B22:E22"/>
    <mergeCell ref="B41:E41"/>
    <mergeCell ref="A24:G24"/>
    <mergeCell ref="A25:D25"/>
    <mergeCell ref="E25:F25"/>
    <mergeCell ref="A26:D26"/>
    <mergeCell ref="E26:F26"/>
    <mergeCell ref="A27:D27"/>
    <mergeCell ref="E27:F27"/>
    <mergeCell ref="A28:D28"/>
    <mergeCell ref="E28:F28"/>
    <mergeCell ref="A30:G30"/>
    <mergeCell ref="A31:D31"/>
    <mergeCell ref="E31:F31"/>
    <mergeCell ref="A32:D32"/>
    <mergeCell ref="E32:F32"/>
    <mergeCell ref="A33:D33"/>
    <mergeCell ref="A1:D1"/>
    <mergeCell ref="A4:G4"/>
    <mergeCell ref="A3:F3"/>
    <mergeCell ref="A6:E6"/>
    <mergeCell ref="B9:E9"/>
    <mergeCell ref="A8:G8"/>
    <mergeCell ref="A2:G2"/>
    <mergeCell ref="B7:G7"/>
    <mergeCell ref="B10:E10"/>
    <mergeCell ref="B11:E11"/>
    <mergeCell ref="B12:E12"/>
    <mergeCell ref="B13:E13"/>
    <mergeCell ref="B16:E16"/>
    <mergeCell ref="B14:E14"/>
    <mergeCell ref="B15:E15"/>
    <mergeCell ref="E33:F33"/>
    <mergeCell ref="F39:G39"/>
    <mergeCell ref="A34:D34"/>
    <mergeCell ref="E34:F34"/>
    <mergeCell ref="B36:D36"/>
    <mergeCell ref="B37:D37"/>
    <mergeCell ref="F38:G38"/>
  </mergeCells>
  <conditionalFormatting sqref="G9:G15">
    <cfRule type="containsBlanks" dxfId="21" priority="50">
      <formula>LEN(TRIM(G9))=0</formula>
    </cfRule>
  </conditionalFormatting>
  <conditionalFormatting sqref="G16 G18 G22">
    <cfRule type="containsBlanks" dxfId="20" priority="49">
      <formula>LEN(TRIM(G16))=0</formula>
    </cfRule>
  </conditionalFormatting>
  <conditionalFormatting sqref="G23">
    <cfRule type="containsBlanks" dxfId="19" priority="18">
      <formula>LEN(TRIM(G23))=0</formula>
    </cfRule>
  </conditionalFormatting>
  <conditionalFormatting sqref="E25:F28">
    <cfRule type="containsBlanks" dxfId="18" priority="17">
      <formula>LEN(TRIM(E25))=0</formula>
    </cfRule>
  </conditionalFormatting>
  <conditionalFormatting sqref="E25:F28">
    <cfRule type="containsBlanks" dxfId="17" priority="16">
      <formula>LEN(TRIM(E25))=0</formula>
    </cfRule>
  </conditionalFormatting>
  <conditionalFormatting sqref="B36:D37">
    <cfRule type="containsBlanks" dxfId="16" priority="15">
      <formula>LEN(TRIM(B36))=0</formula>
    </cfRule>
  </conditionalFormatting>
  <conditionalFormatting sqref="E31:F31">
    <cfRule type="containsBlanks" dxfId="15" priority="14">
      <formula>LEN(TRIM(E31))=0</formula>
    </cfRule>
  </conditionalFormatting>
  <conditionalFormatting sqref="E32:F34">
    <cfRule type="containsBlanks" dxfId="14" priority="13">
      <formula>LEN(TRIM(E32))=0</formula>
    </cfRule>
  </conditionalFormatting>
  <conditionalFormatting sqref="E31:F34">
    <cfRule type="containsBlanks" dxfId="13" priority="12">
      <formula>LEN(TRIM(E31))=0</formula>
    </cfRule>
  </conditionalFormatting>
  <conditionalFormatting sqref="A41">
    <cfRule type="containsBlanks" dxfId="12" priority="11">
      <formula>LEN(TRIM(A41))=0</formula>
    </cfRule>
  </conditionalFormatting>
  <conditionalFormatting sqref="G17">
    <cfRule type="containsBlanks" dxfId="11" priority="4">
      <formula>LEN(TRIM(G17))=0</formula>
    </cfRule>
  </conditionalFormatting>
  <conditionalFormatting sqref="G19">
    <cfRule type="containsBlanks" dxfId="10" priority="3">
      <formula>LEN(TRIM(G19))=0</formula>
    </cfRule>
  </conditionalFormatting>
  <conditionalFormatting sqref="G20">
    <cfRule type="containsBlanks" dxfId="9" priority="2">
      <formula>LEN(TRIM(G20))=0</formula>
    </cfRule>
  </conditionalFormatting>
  <conditionalFormatting sqref="G21">
    <cfRule type="containsBlanks" dxfId="8" priority="1">
      <formula>LEN(TRIM(G21))=0</formula>
    </cfRule>
  </conditionalFormatting>
  <pageMargins left="0.98425196850393704" right="0.39370078740157483" top="0.98425196850393704" bottom="0.39370078740157483" header="0.31496062992125984" footer="0.31496062992125984"/>
  <pageSetup paperSize="9" scale="69" fitToHeight="0" orientation="portrait" r:id="rId1"/>
  <headerFooter>
    <oddHeader>&amp;L&amp;"Times New Roman,Tučné"&amp;12Príloha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2"/>
  <sheetViews>
    <sheetView showGridLines="0" zoomScaleNormal="100" workbookViewId="0">
      <selection activeCell="J12" sqref="J12"/>
    </sheetView>
  </sheetViews>
  <sheetFormatPr defaultRowHeight="15" x14ac:dyDescent="0.25"/>
  <cols>
    <col min="1" max="1" width="5.28515625" style="17" customWidth="1"/>
    <col min="2" max="2" width="44.28515625" style="17" customWidth="1"/>
    <col min="3" max="3" width="10" style="17" customWidth="1"/>
    <col min="4" max="4" width="13.85546875" style="17" customWidth="1"/>
    <col min="5" max="5" width="30.7109375" style="17" customWidth="1"/>
    <col min="6" max="7" width="12.5703125" style="17" customWidth="1"/>
    <col min="8" max="8" width="12.140625" style="17" customWidth="1"/>
    <col min="9" max="9" width="15.7109375" style="17" customWidth="1"/>
    <col min="10" max="10" width="7.28515625" style="17" customWidth="1"/>
    <col min="11" max="14" width="15.7109375" style="17" customWidth="1"/>
    <col min="15" max="16384" width="9.140625" style="17"/>
  </cols>
  <sheetData>
    <row r="1" spans="1:14" x14ac:dyDescent="0.25">
      <c r="A1" s="164" t="s">
        <v>11</v>
      </c>
      <c r="B1" s="164"/>
      <c r="C1" s="54"/>
      <c r="D1" s="54"/>
    </row>
    <row r="2" spans="1:14" ht="15" customHeight="1" x14ac:dyDescent="0.25">
      <c r="A2" s="165" t="str">
        <f>'Príloha č. 1'!A2:C2</f>
        <v>Glukózový analyzátor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4" ht="15" customHeight="1" x14ac:dyDescent="0.25">
      <c r="A3" s="166"/>
      <c r="B3" s="166"/>
      <c r="C3" s="166"/>
      <c r="D3" s="166"/>
      <c r="E3" s="166"/>
      <c r="F3" s="55"/>
      <c r="G3" s="55"/>
      <c r="H3" s="55"/>
    </row>
    <row r="4" spans="1:14" s="29" customFormat="1" ht="30" customHeight="1" x14ac:dyDescent="0.25">
      <c r="A4" s="167" t="s">
        <v>40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4" s="18" customFormat="1" ht="28.35" customHeight="1" x14ac:dyDescent="0.25">
      <c r="A5" s="168" t="s">
        <v>22</v>
      </c>
      <c r="B5" s="172" t="s">
        <v>30</v>
      </c>
      <c r="C5" s="168" t="s">
        <v>31</v>
      </c>
      <c r="D5" s="170" t="s">
        <v>45</v>
      </c>
      <c r="E5" s="150" t="s">
        <v>23</v>
      </c>
      <c r="F5" s="150" t="s">
        <v>46</v>
      </c>
      <c r="G5" s="172" t="s">
        <v>44</v>
      </c>
      <c r="H5" s="172" t="s">
        <v>47</v>
      </c>
      <c r="I5" s="174" t="s">
        <v>48</v>
      </c>
      <c r="J5" s="175"/>
      <c r="K5" s="175"/>
      <c r="L5" s="176"/>
      <c r="M5" s="148" t="s">
        <v>59</v>
      </c>
      <c r="N5" s="149"/>
    </row>
    <row r="6" spans="1:14" s="18" customFormat="1" ht="45" customHeight="1" x14ac:dyDescent="0.25">
      <c r="A6" s="169"/>
      <c r="B6" s="173"/>
      <c r="C6" s="169"/>
      <c r="D6" s="171"/>
      <c r="E6" s="151"/>
      <c r="F6" s="151"/>
      <c r="G6" s="173"/>
      <c r="H6" s="173"/>
      <c r="I6" s="56" t="s">
        <v>32</v>
      </c>
      <c r="J6" s="57" t="s">
        <v>34</v>
      </c>
      <c r="K6" s="57" t="s">
        <v>24</v>
      </c>
      <c r="L6" s="58" t="s">
        <v>33</v>
      </c>
      <c r="M6" s="79" t="s">
        <v>32</v>
      </c>
      <c r="N6" s="80" t="s">
        <v>33</v>
      </c>
    </row>
    <row r="7" spans="1:14" s="40" customFormat="1" ht="15" customHeight="1" x14ac:dyDescent="0.25">
      <c r="A7" s="47" t="s">
        <v>13</v>
      </c>
      <c r="B7" s="48" t="s">
        <v>14</v>
      </c>
      <c r="C7" s="20" t="s">
        <v>15</v>
      </c>
      <c r="D7" s="21" t="s">
        <v>16</v>
      </c>
      <c r="E7" s="19" t="s">
        <v>25</v>
      </c>
      <c r="F7" s="19" t="s">
        <v>26</v>
      </c>
      <c r="G7" s="19" t="s">
        <v>27</v>
      </c>
      <c r="H7" s="19" t="s">
        <v>28</v>
      </c>
      <c r="I7" s="19" t="s">
        <v>29</v>
      </c>
      <c r="J7" s="19" t="s">
        <v>49</v>
      </c>
      <c r="K7" s="19" t="s">
        <v>50</v>
      </c>
      <c r="L7" s="19" t="s">
        <v>51</v>
      </c>
      <c r="M7" s="19" t="s">
        <v>60</v>
      </c>
      <c r="N7" s="19" t="s">
        <v>61</v>
      </c>
    </row>
    <row r="8" spans="1:14" s="41" customFormat="1" ht="52.5" customHeight="1" x14ac:dyDescent="0.25">
      <c r="A8" s="181" t="s">
        <v>13</v>
      </c>
      <c r="B8" s="88" t="s">
        <v>83</v>
      </c>
      <c r="C8" s="22" t="s">
        <v>43</v>
      </c>
      <c r="D8" s="45">
        <v>1</v>
      </c>
      <c r="E8" s="23"/>
      <c r="F8" s="23"/>
      <c r="G8" s="23"/>
      <c r="H8" s="23"/>
      <c r="I8" s="44"/>
      <c r="J8" s="25"/>
      <c r="K8" s="24">
        <f t="shared" ref="K8:K9" si="0">I8*J8</f>
        <v>0</v>
      </c>
      <c r="L8" s="43">
        <f t="shared" ref="L8:L9" si="1">I8+K8</f>
        <v>0</v>
      </c>
      <c r="M8" s="83">
        <v>0</v>
      </c>
      <c r="N8" s="83">
        <f>+N9</f>
        <v>0</v>
      </c>
    </row>
    <row r="9" spans="1:14" s="41" customFormat="1" ht="52.5" customHeight="1" thickBot="1" x14ac:dyDescent="0.3">
      <c r="A9" s="182"/>
      <c r="B9" s="183" t="s">
        <v>92</v>
      </c>
      <c r="C9" s="22" t="s">
        <v>43</v>
      </c>
      <c r="D9" s="45">
        <v>1</v>
      </c>
      <c r="E9" s="23"/>
      <c r="F9" s="23"/>
      <c r="G9" s="23"/>
      <c r="H9" s="23"/>
      <c r="I9" s="44"/>
      <c r="J9" s="25"/>
      <c r="K9" s="24">
        <f t="shared" si="0"/>
        <v>0</v>
      </c>
      <c r="L9" s="43">
        <f t="shared" si="1"/>
        <v>0</v>
      </c>
      <c r="M9" s="83">
        <v>0</v>
      </c>
      <c r="N9" s="83">
        <f t="shared" ref="N8:N9" si="2">L9*D9</f>
        <v>0</v>
      </c>
    </row>
    <row r="10" spans="1:14" s="42" customFormat="1" ht="24.95" customHeight="1" thickBot="1" x14ac:dyDescent="0.3">
      <c r="A10" s="26"/>
      <c r="B10" s="27"/>
      <c r="C10" s="27"/>
      <c r="D10" s="27"/>
      <c r="E10" s="28"/>
      <c r="F10" s="28"/>
      <c r="G10" s="28"/>
      <c r="H10" s="28"/>
      <c r="I10" s="27"/>
      <c r="J10" s="27"/>
      <c r="K10" s="27"/>
      <c r="L10" s="27"/>
      <c r="M10" s="82"/>
      <c r="N10" s="81">
        <f>SUM(N8:N9)</f>
        <v>0</v>
      </c>
    </row>
    <row r="11" spans="1:14" s="91" customFormat="1" ht="30" customHeight="1" thickBot="1" x14ac:dyDescent="0.25">
      <c r="A11" s="89" t="s">
        <v>85</v>
      </c>
      <c r="B11" s="90"/>
      <c r="D11" s="92"/>
      <c r="E11" s="92"/>
      <c r="F11" s="93"/>
      <c r="G11" s="92"/>
      <c r="H11" s="92"/>
      <c r="I11" s="93"/>
      <c r="J11" s="94"/>
    </row>
    <row r="12" spans="1:14" s="91" customFormat="1" ht="30" customHeight="1" x14ac:dyDescent="0.2">
      <c r="A12" s="95">
        <v>1</v>
      </c>
      <c r="B12" s="155" t="s">
        <v>86</v>
      </c>
      <c r="C12" s="156"/>
      <c r="D12" s="157"/>
      <c r="E12" s="96"/>
      <c r="F12" s="97" t="s">
        <v>87</v>
      </c>
      <c r="J12" s="94"/>
    </row>
    <row r="13" spans="1:14" s="91" customFormat="1" ht="30" customHeight="1" x14ac:dyDescent="0.2">
      <c r="A13" s="98">
        <v>2</v>
      </c>
      <c r="B13" s="158" t="s">
        <v>88</v>
      </c>
      <c r="C13" s="159"/>
      <c r="D13" s="160"/>
      <c r="E13" s="99"/>
      <c r="F13" s="100" t="s">
        <v>89</v>
      </c>
      <c r="J13" s="94"/>
    </row>
    <row r="14" spans="1:14" s="91" customFormat="1" ht="30" customHeight="1" thickBot="1" x14ac:dyDescent="0.25">
      <c r="A14" s="101">
        <v>3</v>
      </c>
      <c r="B14" s="161" t="s">
        <v>90</v>
      </c>
      <c r="C14" s="162"/>
      <c r="D14" s="163"/>
      <c r="E14" s="102"/>
      <c r="F14" s="103" t="s">
        <v>91</v>
      </c>
      <c r="J14" s="94"/>
    </row>
    <row r="15" spans="1:14" s="42" customFormat="1" ht="24.95" customHeight="1" x14ac:dyDescent="0.25">
      <c r="A15" s="26"/>
      <c r="B15" s="27"/>
      <c r="C15" s="27"/>
      <c r="D15" s="27"/>
      <c r="E15" s="28"/>
      <c r="F15" s="28"/>
      <c r="G15" s="28"/>
      <c r="H15" s="28"/>
      <c r="I15" s="27"/>
      <c r="J15" s="27"/>
      <c r="K15" s="27"/>
      <c r="L15" s="27"/>
      <c r="M15" s="82"/>
      <c r="N15" s="82"/>
    </row>
    <row r="16" spans="1:14" s="42" customFormat="1" ht="24.95" customHeight="1" x14ac:dyDescent="0.25">
      <c r="A16" s="26"/>
      <c r="B16" s="27"/>
      <c r="C16" s="27"/>
      <c r="D16" s="27"/>
      <c r="E16" s="28"/>
      <c r="F16" s="28"/>
      <c r="G16" s="28"/>
      <c r="H16" s="28"/>
      <c r="I16" s="27"/>
      <c r="J16" s="27"/>
      <c r="K16" s="27"/>
      <c r="L16" s="27"/>
      <c r="M16" s="82"/>
      <c r="N16" s="82"/>
    </row>
    <row r="17" spans="1:14" s="42" customFormat="1" ht="24.95" customHeight="1" x14ac:dyDescent="0.25">
      <c r="A17" s="26"/>
      <c r="B17" s="27"/>
      <c r="C17" s="27"/>
      <c r="D17" s="27"/>
      <c r="E17" s="28"/>
      <c r="F17" s="28"/>
      <c r="G17" s="28"/>
      <c r="H17" s="28"/>
      <c r="I17" s="27"/>
      <c r="J17" s="27"/>
      <c r="K17" s="27"/>
      <c r="L17" s="27"/>
      <c r="M17" s="82"/>
      <c r="N17" s="82"/>
    </row>
    <row r="18" spans="1:14" s="29" customFormat="1" ht="30" customHeight="1" x14ac:dyDescent="0.25">
      <c r="A18" s="154" t="s">
        <v>0</v>
      </c>
      <c r="B18" s="154"/>
      <c r="C18" s="146" t="str">
        <f>IF('Príloha č. 1'!$C$6="","",'Príloha č. 1'!$C$6)</f>
        <v/>
      </c>
      <c r="D18" s="146"/>
      <c r="M18" s="17"/>
      <c r="N18" s="17"/>
    </row>
    <row r="19" spans="1:14" s="29" customFormat="1" ht="15" customHeight="1" x14ac:dyDescent="0.25">
      <c r="A19" s="152" t="s">
        <v>1</v>
      </c>
      <c r="B19" s="152"/>
      <c r="C19" s="146" t="str">
        <f>IF('Príloha č. 1'!$C$7="","",'Príloha č. 1'!$C$7)</f>
        <v/>
      </c>
      <c r="D19" s="146"/>
      <c r="N19" s="17"/>
    </row>
    <row r="20" spans="1:14" s="29" customFormat="1" x14ac:dyDescent="0.25">
      <c r="A20" s="152" t="s">
        <v>2</v>
      </c>
      <c r="B20" s="152"/>
      <c r="C20" s="146" t="str">
        <f>IF('Príloha č. 1'!$C$8="","",'Príloha č. 1'!$C$8)</f>
        <v/>
      </c>
      <c r="D20" s="146"/>
      <c r="M20" s="17"/>
      <c r="N20" s="17"/>
    </row>
    <row r="21" spans="1:14" s="29" customFormat="1" x14ac:dyDescent="0.25">
      <c r="A21" s="152" t="s">
        <v>3</v>
      </c>
      <c r="B21" s="152"/>
      <c r="C21" s="146" t="str">
        <f>IF('Príloha č. 1'!$C$9="","",'Príloha č. 1'!$C$9)</f>
        <v/>
      </c>
      <c r="D21" s="146"/>
      <c r="M21" s="17"/>
      <c r="N21" s="17"/>
    </row>
    <row r="22" spans="1:14" x14ac:dyDescent="0.25">
      <c r="E22" s="30"/>
      <c r="F22" s="54"/>
      <c r="G22" s="54"/>
      <c r="H22" s="54"/>
      <c r="K22" s="29"/>
      <c r="L22" s="29"/>
    </row>
    <row r="23" spans="1:14" ht="22.5" customHeight="1" x14ac:dyDescent="0.25">
      <c r="C23" s="51"/>
      <c r="D23" s="31"/>
      <c r="E23" s="31"/>
      <c r="F23" s="54"/>
      <c r="G23" s="54"/>
      <c r="H23" s="54"/>
      <c r="K23" s="29"/>
      <c r="L23" s="77" t="s">
        <v>37</v>
      </c>
      <c r="M23" s="31"/>
    </row>
    <row r="24" spans="1:14" ht="15" customHeight="1" x14ac:dyDescent="0.25">
      <c r="A24" s="17" t="s">
        <v>7</v>
      </c>
      <c r="B24" s="59" t="str">
        <f>IF('Príloha č. 1'!B24:C24="","",'Príloha č. 1'!B24:C24)</f>
        <v/>
      </c>
      <c r="F24" s="54"/>
      <c r="G24" s="54"/>
      <c r="H24" s="54"/>
      <c r="K24" s="29"/>
      <c r="L24" s="29"/>
      <c r="M24" s="33"/>
      <c r="N24" s="33"/>
    </row>
    <row r="25" spans="1:14" ht="15" customHeight="1" x14ac:dyDescent="0.25">
      <c r="A25" s="17" t="s">
        <v>8</v>
      </c>
      <c r="B25" s="53" t="str">
        <f>IF('Príloha č. 1'!B25:C25="","",'Príloha č. 1'!B25:C25)</f>
        <v/>
      </c>
      <c r="C25" s="51"/>
      <c r="D25" s="31"/>
      <c r="E25" s="31"/>
      <c r="F25" s="54"/>
      <c r="G25" s="54"/>
      <c r="H25" s="54"/>
      <c r="K25" s="29"/>
      <c r="L25" s="29"/>
      <c r="M25" s="37"/>
      <c r="N25" s="38"/>
    </row>
    <row r="26" spans="1:14" s="31" customFormat="1" x14ac:dyDescent="0.25">
      <c r="A26" s="153" t="s">
        <v>10</v>
      </c>
      <c r="B26" s="153"/>
      <c r="C26" s="51"/>
      <c r="K26" s="17"/>
      <c r="L26" s="17"/>
      <c r="M26" s="37"/>
      <c r="N26" s="38"/>
    </row>
    <row r="27" spans="1:14" s="33" customFormat="1" ht="15" customHeight="1" x14ac:dyDescent="0.25">
      <c r="A27" s="32"/>
      <c r="B27" s="143" t="s">
        <v>12</v>
      </c>
      <c r="C27" s="143"/>
      <c r="D27" s="143"/>
      <c r="E27" s="143"/>
      <c r="F27" s="52"/>
      <c r="G27" s="52"/>
      <c r="H27" s="52"/>
      <c r="M27" s="37"/>
      <c r="N27" s="38"/>
    </row>
    <row r="28" spans="1:14" s="38" customFormat="1" ht="5.85" customHeight="1" x14ac:dyDescent="0.25">
      <c r="A28" s="17"/>
      <c r="B28" s="34"/>
      <c r="C28" s="34"/>
      <c r="D28" s="34"/>
      <c r="E28" s="35"/>
      <c r="F28" s="35"/>
      <c r="G28" s="35"/>
      <c r="H28" s="35"/>
      <c r="I28" s="37"/>
      <c r="J28" s="36"/>
      <c r="M28" s="17"/>
      <c r="N28" s="17"/>
    </row>
    <row r="29" spans="1:14" s="38" customFormat="1" x14ac:dyDescent="0.25">
      <c r="A29" s="39"/>
      <c r="B29" s="34" t="s">
        <v>38</v>
      </c>
      <c r="C29" s="34"/>
      <c r="D29" s="34"/>
      <c r="E29" s="35"/>
      <c r="F29" s="35"/>
      <c r="G29" s="35"/>
      <c r="H29" s="35"/>
      <c r="I29" s="37"/>
      <c r="J29" s="36"/>
      <c r="M29" s="17"/>
      <c r="N29" s="17"/>
    </row>
    <row r="30" spans="1:14" s="38" customFormat="1" ht="5.85" customHeight="1" thickBot="1" x14ac:dyDescent="0.3">
      <c r="A30" s="17"/>
      <c r="B30" s="34"/>
      <c r="C30" s="34"/>
      <c r="D30" s="34"/>
      <c r="E30" s="35"/>
      <c r="F30" s="35"/>
      <c r="G30" s="35"/>
      <c r="H30" s="35"/>
      <c r="I30" s="37"/>
      <c r="J30" s="36"/>
      <c r="M30" s="17"/>
      <c r="N30" s="17"/>
    </row>
    <row r="31" spans="1:14" s="38" customFormat="1" ht="15.75" thickBot="1" x14ac:dyDescent="0.3">
      <c r="A31" s="104"/>
      <c r="B31" s="34" t="s">
        <v>35</v>
      </c>
      <c r="C31" s="34"/>
      <c r="D31" s="34"/>
      <c r="E31" s="35"/>
      <c r="F31" s="35"/>
      <c r="G31" s="35"/>
      <c r="H31" s="35"/>
      <c r="I31" s="37"/>
      <c r="J31" s="36"/>
      <c r="M31" s="17"/>
      <c r="N31" s="17"/>
    </row>
    <row r="32" spans="1:14" ht="27" customHeight="1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</sheetData>
  <mergeCells count="29">
    <mergeCell ref="A8:A9"/>
    <mergeCell ref="A1:B1"/>
    <mergeCell ref="A2:L2"/>
    <mergeCell ref="A3:E3"/>
    <mergeCell ref="A4:L4"/>
    <mergeCell ref="C5:C6"/>
    <mergeCell ref="D5:D6"/>
    <mergeCell ref="A5:A6"/>
    <mergeCell ref="B5:B6"/>
    <mergeCell ref="E5:E6"/>
    <mergeCell ref="G5:G6"/>
    <mergeCell ref="H5:H6"/>
    <mergeCell ref="I5:L5"/>
    <mergeCell ref="M5:N5"/>
    <mergeCell ref="C18:D18"/>
    <mergeCell ref="C19:D19"/>
    <mergeCell ref="F5:F6"/>
    <mergeCell ref="A32:L32"/>
    <mergeCell ref="A26:B26"/>
    <mergeCell ref="B27:E27"/>
    <mergeCell ref="A20:B20"/>
    <mergeCell ref="A21:B21"/>
    <mergeCell ref="A18:B18"/>
    <mergeCell ref="A19:B19"/>
    <mergeCell ref="C20:D20"/>
    <mergeCell ref="C21:D21"/>
    <mergeCell ref="B12:D12"/>
    <mergeCell ref="B13:D13"/>
    <mergeCell ref="B14:D14"/>
  </mergeCells>
  <conditionalFormatting sqref="B24:B25">
    <cfRule type="containsBlanks" dxfId="7" priority="11">
      <formula>LEN(TRIM(B24))=0</formula>
    </cfRule>
  </conditionalFormatting>
  <conditionalFormatting sqref="C18:D21">
    <cfRule type="containsBlanks" dxfId="6" priority="3">
      <formula>LEN(TRIM(C18))=0</formula>
    </cfRule>
  </conditionalFormatting>
  <conditionalFormatting sqref="E12">
    <cfRule type="containsBlanks" dxfId="5" priority="1">
      <formula>LEN(TRIM(E12))=0</formula>
    </cfRule>
  </conditionalFormatting>
  <conditionalFormatting sqref="E13:E14">
    <cfRule type="containsBlanks" dxfId="4" priority="2">
      <formula>LEN(TRIM(E13))=0</formula>
    </cfRule>
  </conditionalFormatting>
  <pageMargins left="0.98425196850393704" right="0.39370078740157483" top="0.98425196850393704" bottom="0.39370078740157483" header="0.31496062992125984" footer="0.31496062992125984"/>
  <pageSetup paperSize="9" scale="57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24:B2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activeCell="C31" sqref="C31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164" t="s">
        <v>11</v>
      </c>
      <c r="B1" s="164"/>
    </row>
    <row r="2" spans="1:12" ht="15" customHeight="1" x14ac:dyDescent="0.25">
      <c r="A2" s="165" t="str">
        <f>'Príloha č. 1'!A2:D2</f>
        <v>Glukózový analyzátor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5" customHeight="1" x14ac:dyDescent="0.25">
      <c r="A3" s="166"/>
      <c r="B3" s="166"/>
      <c r="C3" s="166"/>
      <c r="D3" s="166"/>
      <c r="E3" s="166"/>
      <c r="F3" s="69"/>
      <c r="G3" s="69"/>
      <c r="H3" s="69"/>
    </row>
    <row r="4" spans="1:12" s="29" customFormat="1" ht="45.75" customHeight="1" x14ac:dyDescent="0.25">
      <c r="A4" s="167" t="s">
        <v>53</v>
      </c>
      <c r="B4" s="167"/>
      <c r="C4" s="167"/>
      <c r="D4" s="167"/>
      <c r="E4" s="64"/>
      <c r="F4" s="64"/>
      <c r="G4" s="64"/>
      <c r="H4" s="64"/>
      <c r="I4" s="64"/>
      <c r="J4" s="64"/>
      <c r="K4" s="64"/>
      <c r="L4" s="64"/>
    </row>
    <row r="5" spans="1:12" s="29" customFormat="1" ht="18.75" x14ac:dyDescent="0.25">
      <c r="A5" s="63"/>
      <c r="B5" s="63"/>
      <c r="C5" s="63"/>
      <c r="D5" s="63"/>
      <c r="E5" s="64"/>
      <c r="F5" s="64"/>
      <c r="G5" s="64"/>
      <c r="H5" s="64"/>
      <c r="I5" s="64"/>
      <c r="J5" s="64"/>
      <c r="K5" s="64"/>
      <c r="L5" s="64"/>
    </row>
    <row r="6" spans="1:12" s="29" customFormat="1" x14ac:dyDescent="0.25">
      <c r="A6" s="154" t="s">
        <v>0</v>
      </c>
      <c r="B6" s="154"/>
      <c r="C6" s="177" t="str">
        <f>IF('Príloha č. 1'!$C$6="","",'Príloha č. 1'!$C$6)</f>
        <v/>
      </c>
      <c r="D6" s="177"/>
      <c r="J6" s="65"/>
    </row>
    <row r="7" spans="1:12" s="29" customFormat="1" ht="15" customHeight="1" x14ac:dyDescent="0.25">
      <c r="A7" s="152" t="s">
        <v>1</v>
      </c>
      <c r="B7" s="152"/>
      <c r="C7" s="177" t="str">
        <f>IF('Príloha č. 1'!$C$7="","",'Príloha č. 1'!$C$7)</f>
        <v/>
      </c>
      <c r="D7" s="177"/>
    </row>
    <row r="8" spans="1:12" s="29" customFormat="1" x14ac:dyDescent="0.25">
      <c r="A8" s="152" t="s">
        <v>2</v>
      </c>
      <c r="B8" s="152"/>
      <c r="C8" s="177" t="str">
        <f>IF('Príloha č. 1'!$C$8="","",'Príloha č. 1'!$C$8)</f>
        <v/>
      </c>
      <c r="D8" s="177"/>
    </row>
    <row r="9" spans="1:12" s="29" customFormat="1" x14ac:dyDescent="0.25">
      <c r="A9" s="152" t="s">
        <v>3</v>
      </c>
      <c r="B9" s="152"/>
      <c r="C9" s="177" t="str">
        <f>IF('Príloha č. 1'!$C$9="","",'Príloha č. 1'!$C$9)</f>
        <v/>
      </c>
      <c r="D9" s="177"/>
    </row>
    <row r="10" spans="1:12" x14ac:dyDescent="0.25">
      <c r="C10" s="61"/>
    </row>
    <row r="11" spans="1:12" ht="37.5" customHeight="1" x14ac:dyDescent="0.25">
      <c r="A11" s="178" t="s">
        <v>54</v>
      </c>
      <c r="B11" s="178"/>
      <c r="C11" s="178"/>
      <c r="D11" s="178"/>
    </row>
    <row r="12" spans="1:12" x14ac:dyDescent="0.25">
      <c r="C12" s="61"/>
    </row>
    <row r="14" spans="1:12" ht="15" customHeight="1" x14ac:dyDescent="0.25">
      <c r="A14" s="17" t="s">
        <v>7</v>
      </c>
      <c r="B14" s="179" t="str">
        <f>IF('Príloha č. 1'!B24:C24="","",'Príloha č. 1'!B24:C24)</f>
        <v/>
      </c>
      <c r="C14" s="179"/>
    </row>
    <row r="15" spans="1:12" ht="15" customHeight="1" x14ac:dyDescent="0.25">
      <c r="A15" s="17" t="s">
        <v>8</v>
      </c>
      <c r="B15" s="180" t="str">
        <f>IF('Príloha č. 1'!B25:C25="","",'Príloha č. 1'!B25:C25)</f>
        <v/>
      </c>
      <c r="C15" s="180"/>
    </row>
    <row r="18" spans="1:12" x14ac:dyDescent="0.25">
      <c r="D18" s="66"/>
      <c r="K18" s="67"/>
      <c r="L18" s="67"/>
    </row>
    <row r="19" spans="1:12" x14ac:dyDescent="0.25">
      <c r="D19" s="62" t="s">
        <v>37</v>
      </c>
    </row>
    <row r="20" spans="1:12" s="31" customFormat="1" x14ac:dyDescent="0.25">
      <c r="A20" s="153" t="s">
        <v>10</v>
      </c>
      <c r="B20" s="153"/>
      <c r="E20" s="17"/>
    </row>
    <row r="21" spans="1:12" s="33" customFormat="1" ht="15" customHeight="1" x14ac:dyDescent="0.25">
      <c r="A21" s="32"/>
      <c r="B21" s="143" t="s">
        <v>12</v>
      </c>
      <c r="C21" s="143"/>
      <c r="D21" s="68"/>
      <c r="E21" s="17"/>
    </row>
    <row r="22" spans="1:12" s="38" customFormat="1" x14ac:dyDescent="0.25">
      <c r="A22" s="17"/>
      <c r="B22" s="34"/>
      <c r="C22" s="35"/>
      <c r="D22" s="36"/>
      <c r="E22" s="17"/>
      <c r="F22" s="37"/>
      <c r="G22" s="36"/>
    </row>
  </sheetData>
  <mergeCells count="17">
    <mergeCell ref="A11:D11"/>
    <mergeCell ref="B14:C14"/>
    <mergeCell ref="B15:C15"/>
    <mergeCell ref="A20:B20"/>
    <mergeCell ref="B21:C21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4&amp;"Times New Roman,Normálne"
Vyhlásenie uchádzača o súhlase s obsahom návrhu zmluvných podmienok&amp;"Times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Príloha č. 1</vt:lpstr>
      <vt:lpstr>Príloha č. 2 </vt:lpstr>
      <vt:lpstr>Príloha č. 3</vt:lpstr>
      <vt:lpstr>Príloha č. 4</vt:lpstr>
      <vt:lpstr>'Príloha č. 3'!Oblasť_tlače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2018-09-19T06:18:12Z</cp:lastPrinted>
  <dcterms:created xsi:type="dcterms:W3CDTF">2014-08-04T05:30:35Z</dcterms:created>
  <dcterms:modified xsi:type="dcterms:W3CDTF">2018-09-21T12:08:12Z</dcterms:modified>
</cp:coreProperties>
</file>