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cuments\Projekty\IROP_zakladne_skoly\!ZS_podklady_VO\Strba\"/>
    </mc:Choice>
  </mc:AlternateContent>
  <xr:revisionPtr revIDLastSave="0" documentId="13_ncr:1_{CF76BA54-8F8F-40E4-8707-8D441028DFFF}" xr6:coauthVersionLast="37" xr6:coauthVersionMax="37" xr10:uidLastSave="{00000000-0000-0000-0000-000000000000}"/>
  <bookViews>
    <workbookView xWindow="0" yWindow="0" windowWidth="15360" windowHeight="7545" tabRatio="888" xr2:uid="{00000000-000D-0000-FFFF-FFFF00000000}"/>
  </bookViews>
  <sheets>
    <sheet name="Rozpis Tech a tech vybav - IKT" sheetId="18" r:id="rId1"/>
  </sheets>
  <calcPr calcId="162913"/>
</workbook>
</file>

<file path=xl/calcChain.xml><?xml version="1.0" encoding="utf-8"?>
<calcChain xmlns="http://schemas.openxmlformats.org/spreadsheetml/2006/main">
  <c r="F18" i="18" l="1"/>
  <c r="G18" i="18" s="1"/>
  <c r="F17" i="18"/>
  <c r="G17" i="18" s="1"/>
  <c r="F16" i="18"/>
  <c r="G16" i="18" s="1"/>
  <c r="F15" i="18"/>
  <c r="G15" i="18" s="1"/>
  <c r="F14" i="18"/>
  <c r="G14" i="18" s="1"/>
  <c r="F13" i="18"/>
  <c r="G13" i="18" s="1"/>
  <c r="F12" i="18"/>
  <c r="G12" i="18" s="1"/>
  <c r="F11" i="18"/>
  <c r="G11" i="18" s="1"/>
  <c r="F10" i="18"/>
  <c r="G10" i="18" s="1"/>
  <c r="F9" i="18"/>
  <c r="G9" i="18" s="1"/>
  <c r="F8" i="18"/>
  <c r="G8" i="18" s="1"/>
  <c r="G19" i="18" l="1"/>
</calcChain>
</file>

<file path=xl/sharedStrings.xml><?xml version="1.0" encoding="utf-8"?>
<sst xmlns="http://schemas.openxmlformats.org/spreadsheetml/2006/main" count="65" uniqueCount="56">
  <si>
    <t>sada</t>
  </si>
  <si>
    <t xml:space="preserve">Identifikačné údaje: </t>
  </si>
  <si>
    <t>Obchodné meno:</t>
  </si>
  <si>
    <t>Adresa:</t>
  </si>
  <si>
    <t>IČO:</t>
  </si>
  <si>
    <t xml:space="preserve">Platca DPH: </t>
  </si>
  <si>
    <t>Merná jednotka</t>
  </si>
  <si>
    <t>Cena celkom bez DPH v Eur</t>
  </si>
  <si>
    <t>Požadované množstvo</t>
  </si>
  <si>
    <t>Cena celkom s DPH v Eur</t>
  </si>
  <si>
    <t>Cena za MJ bez DPH v Eur</t>
  </si>
  <si>
    <t>Označ.</t>
  </si>
  <si>
    <t>Požadovaná špecifikácia predmetu zákazky</t>
  </si>
  <si>
    <t>2-1</t>
  </si>
  <si>
    <t>Minimálna požadovaná špecifikácia ovládaná perom alebo prstom min šesť žiakov súčasne, 4:3 pomer strán, rozmery tabule 178x138cm, uhl. 206cm, príslušenstvo: 4 interaktívne perá (s možnosťou magnetického uchytenia na pravej strane tabule) s ukazovadlom, slovenská lokalizácia SW tabule, slovenská lokalizácia pomocníka, funkcia rozpoznávania rukopisu so Slovenskou diakritikou, rozpoznávanie geometrických tvarov, Spolupráca s vyzualizérom, Možnosť upraviť si ovládaci panel softvéru presne podľa vlastných špecifikácií, možnosť uložiť si svoje nastavenia softvéru pod vlastné meno, súčasťou montážna sada na stenu, Pripojenie k PC/NB pomocou USB káblu, Možnosť bezdrôtového prenosu, Rozlíšenie 32000x32000 bodov, Podpora OS Windows, Mac, Linux. Projektor s krátkou proj. Vzdiaľ. svietivosť min 3200 ansi, výdrž lampy min 10000 hod., technológia DLP, rozlíšenie XGA, maximálne podporované rozlíšenie WUXGA,  zabudovaný reproduktor, Kontrastný pomer  min 15000:1, Projekčná vzdialenosť 54 - 154cm, Vertikálna korekcia obrazu min +/-40 stupňov, Hmotnosť max 2,6Kg, Rozmery max 333x244x108mm, Hlúčnosť max 28dB (ECO), Pripojenie pomocou VGA, HDMI, S-Video, RS-232, Požadujeme aby bolo servisné stredisko výrobcu na Slovensku.</t>
  </si>
  <si>
    <t>2-2</t>
  </si>
  <si>
    <t>Prevedenie All in One, CPU min. 4850 bodov v CPU benchmark, min. i3, RAM min. 4GB DDR4-2400, min. 1 slot volny, moznost rozsirit na min. 16GB, HDD min. 128GB SSD NVMe M.2 TLC, MECHANIKA min. DVD+-RW v tele AIO, OBRAZOVKA min. 21.5" FHD 1080p, 176°/176°, 720p webkamera, PORTY min. 4x USB 2.0 + min. 2x USB 3.1, RJ45,, HDMI, min. 6-v-1 citacka pam. kariet, KOMUNIKACIA min. Gigabit ethernet + min. 11ac wifi + bluetooth 4.0
PERIFERIE min. USB SK klavesnica + USB opticka mys od rovnakeho vyrobcu ako AIO
BEZPECNOST min. vypinanie jednotlivych USB portov v BIOSE + USB smart ochrana (nastavenie v BIOSe, aby pri starte PC boli zakazane vsetky USB periferie - HDD, atd. okrem USB mysi a USB klavesnice)
INE podpora VESA 100mmm, moznost naklonu obrazovky -5°/+65°, zdroj max. 90W s ucinnostou min. 88%, drivery dostupne na of. stranke vyrobcu + v predinstalovanej aplikacii od vyrobcu AIO, vyhlasenie o zhode od vyrobcu PC
OS min. Microsoft Windows 10 64bit SK, ZARUKA min. 1 rok na mieste u zakaznika</t>
  </si>
  <si>
    <t>2-3</t>
  </si>
  <si>
    <t>2-4</t>
  </si>
  <si>
    <t>Sada softérov k interaktívnemu projektoru má pozostávať z 2 programov pre vytváranie a zdieľanie interaktívnych prezentácií s databázou animácií a obrázkov vo vysokom rozlíšení. Zdieľanie interaktívnych prezentácií má byť okamžité a na strane žiakov si nemá vyžadovať  inštaláciu žiadneho dodatočnéo softvéru</t>
  </si>
  <si>
    <t>2-5</t>
  </si>
  <si>
    <t>prevedenie All in One, CPU min. 2500 bodov v CPU benchmark, min. Celeron
RAM min. 4GB DDR4-2400, min. 1 slot volny, moznost rozsirit na min. 16GB
HDD min. 500GB 7200rpm, MECHANIKA min. DVD+-RW v tele AIO, OBRAZOVKA min. 21.5" FHD 1080p, 176°/176°, 720p webkamera, PORTY min. 4x USB 2.0 + min. 2x USB 3.1, RJ45, HDMI, min. 6-v-1 citacka pam. kariet, KOMUNIKACIA min. Gigabit ethernet + min. 11ac wifi + bluetooth 4.0, PERIFERIE min. USB SK klavesnica + USB opticka mys od rovnakeho vyrobcu ako AIO, BEZPECNOST min. vypinanie jednotlivych USB portov v BIOSE + USB smart ochrana (nastavenie v BIOSe, aby pri starte PC boli zakazane vsetky USB periferie - HDD, atd. okrem USB mysi a USB klavesnice), INE podpora VESA 100mmm, moznost naklonu obrazovky -5°/+65°, zdroj max. 90W s ucinnostou min. 88%, drivery dostupne na of. stranke vyrobcu + v predinstalovanej aplikacii od vyrobcu AIO, vyhlasenie o zhode od vyrobcu PC, OS min. Microsoft Windows 10 Pro 64bit SK, ZARUKA min. 1 rok na mieste u zakaznika</t>
  </si>
  <si>
    <t>2-6</t>
  </si>
  <si>
    <t>CPU min Intel Atom, RAM min 2GB DDR3, ULOZISKO min. 32GB, KOMUNIKACIA wifi bgn 802.11, PORTY micro USB + HDMI, OS min Windows 8.1, PERIFERIE bezdtrotova klavesnica + mys, bezdrotovy bluetooth reproduktor, monitor min 21.5", FHD, odozva max 5ms, jas min. 200 cd/m2, VGA  + HDMI konektory</t>
  </si>
  <si>
    <t>2-7</t>
  </si>
  <si>
    <t>CPU min. 3500 bodov v CPU benchmark, min. i3, RAM min. 4GB DDR4-2133, min. 1 slot volny, moznost rozsirit na min. 12GB, HDD min. 256GB SSD M.2, MECHANIKA min. DVD+-RW v tele notebooku, OBRAZOVKA 15.6" FHD 1080p, 220 nitov, 720p webkamera, PORTY min. 2x USB 3.0, RJ45, HDMI, min. 4-v-1 citacka pam. kariet, KOMUNIKACIA min. Gigabit ethernet + min. 11ac wifi + bluetooth 4.1, BEZPECNOST min. integrovany TPM 2.0 cip, BATERIA min 2 clanky min 30Wh s vydrzou min 5 hodin v uspornom rezime, OS min. Microsoft Windows 10 64bit SK, ZARUKA min. 2 roky v servisnom stredisku, Atramentová tlačiareň multifunkčná, A4, tlačiareň/skener/kopírka/fax, ESAT 9,7 obr. za minútu čiernobielo, 5,5 obr. za minútu farebne, 4800 x 1200 dpi, LCD, automatický podávač (ADF), AirPrint, USB, WiFi</t>
  </si>
  <si>
    <t>2-8</t>
  </si>
  <si>
    <t>3D tlačiareň, softvér</t>
  </si>
  <si>
    <t>Oblasť tlače (minimálna) :  min. 150x150x150 mm, tlačová hlava single s možnosťou tvorby podper, presnosť tlače 0,1mm, hrúbka tlačovej vrstvy 0,05mm, rýchlosť tlače 90mm/s, výmenná tryska priemer 0,4mm , tlačová podložka sklenená alebo sklokeramická , odoberateľná, pripojenie k dátovému zdroju RJ-45 (Ethernet), tlačový  priestor úplne uzamykateľný -  to je  tlačový priestor aj zásobník s fillamentom, bezpečnostne prvky zakryté, tlačiareň so zámkami na dverách, snímač tlačovej podložky, dostupnosť vnútorného priestoru po zadaní prihlasovacích údajov. Zdroj tlačiarne úplne zakrytý, funkcia  overovania totožnosti: užívateľ (tlač), administrátor (výmena  fillamentov, nastavenie tlačiarne), monitoring 3D tlače(odosielanie e-mailu pri dokončení prace 3D tlačiarne), Záruka: 2 roky</t>
  </si>
  <si>
    <t>2-9</t>
  </si>
  <si>
    <t>Server s procesorom min. 3GHz, RAM 8GB, HDD min 2TB, Microsoft Windows licencovaný softvér pre všetky zariadenia v učebni púripojené na server, Switch umožňujúci pripojiť všetky zariadenia v učebni na server s min. parametrami 10/100/1000M RJ45, kompletná kabeláž pre pripojenie všetkých zariadení v učebni k serveru</t>
  </si>
  <si>
    <t>2-10</t>
  </si>
  <si>
    <t xml:space="preserve">Operačný systém pre školský server s licenciami pre  učiteľský PC a  žiacke stanice, kancelársky balík pre učiteľské a žiacke stanice , e-learning softvér umožňujúci  kresliť, vkladať niekoľko typov interaktívnych obsahov (3D, video, audio, flash, atď.) do kníh a pracovných zošitov programu. </t>
  </si>
  <si>
    <t>2-11</t>
  </si>
  <si>
    <t>CPU min. Pentium, RAM min. 4GB DDR4-2400, moznost rozsirit na min. 8GB, HDD min. 128GB SSD, MECHANIKA min. DVD+-RW v tele notebooku, OBRAZOVKA 15.6" HD, 220 nitov, 720p webkamera, PORTY min. 1x USB 3.0 + 1x USB 2.0, RJ45, HDMI, min. 4-v-1 citacka pam. kariet
KOMUNIKACIA min. Gigabit ethernet + min. 11ac wifi + bluetooth 4.1, BEZPECNOST min. integrovany TPM 2.0 cip, BATERIA min 2 clanky min 30Wh s vydrzou min 5 hodin v uspornom rezime, OS min. Microsoft Windows 10 64bit SK, VAHA max 1.9 kg, ZARUKA min. 2 roky v servisnom stredisku</t>
  </si>
  <si>
    <t>CPU min. 7500 bodov v CPU benchmark, min. i5, RAM min. 8GB DDR4-2400, moznost rozsirit na min. 20GB, HDD min. 256GB SSD M.2, MECHANIKA min. DVD+-RW v tele notebooku, OBRAZOVKA 15.6" FHD 1080p, 220 nitov, 720p webkamera, PORTY min. 2x USB 3.0 + 1x USB-C, RJ45, VGA + HDMI, min. 4-v-1 citacka pam. kariet, KOMUNIKACIA min. Gigabit ethernet + min. 11ac wifi + bluetooth 4.1, BEZPECNOST min. integrovany TPM 2.0 cip, KLAVESNICA podsvietena SK/CZ, BATERIA min 2 clanky min 30Wh s vydrzou min 5 hodin v uspornom rezime, OS min. Microsoft Windows 10 Pro 64bit SK, VAHA max 2.2kg, ZARUKA min. 2 roky v servisnom stredisku</t>
  </si>
  <si>
    <t>Príloha č. 5-2 Výpočet zmluvnej ceny /cenový formulár pre časť 2</t>
  </si>
  <si>
    <t xml:space="preserve">Dátum, meno a podpis oprávnenej osoby </t>
  </si>
  <si>
    <t>Interaktívny projektor + držiak + projekčná tabuľa + montážna sada</t>
  </si>
  <si>
    <t>ks</t>
  </si>
  <si>
    <t>Zázemie pre učiteľov (2ks notebook + multifunkčná tlačiareň</t>
  </si>
  <si>
    <t>Školský server, kabeláž, softvér - Učebňa IKT</t>
  </si>
  <si>
    <t>Operačný systém, balík MS Office, ďalší e-learning softvér - učebňa IKT</t>
  </si>
  <si>
    <t>Notebook set pre žiaka</t>
  </si>
  <si>
    <t>Notebook set pre učiteľa</t>
  </si>
  <si>
    <t>Učiteľské PC</t>
  </si>
  <si>
    <t>Žiacka stanica</t>
  </si>
  <si>
    <t>Digitálne jazykové laboratórium, elektronická jednotka na prenos a konverziu signálu, zariadenie na prenos zvuku, slúchadlá, komunikačné zariadenie, riadiaci software</t>
  </si>
  <si>
    <t>Verejný obstarávateľ:</t>
  </si>
  <si>
    <t>Predmet zákazky:</t>
  </si>
  <si>
    <t>SPOLU - Technické a technologické vybavenie - IKT:</t>
  </si>
  <si>
    <t>Časť 2:  Technické a technologické vybavenie - IKT</t>
  </si>
  <si>
    <t>Časť 2: Technické a technologické vybavenie - IKT</t>
  </si>
  <si>
    <t>SW k interaktívnemu projektoru</t>
  </si>
  <si>
    <t>Obec Štrba</t>
  </si>
  <si>
    <t>Vybavenie odborných učební Základnej školy v obci Štrba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</si>
</sst>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4" fontId="3" fillId="0" borderId="1" xfId="0" applyNumberFormat="1" applyFont="1" applyBorder="1" applyAlignment="1" applyProtection="1">
      <alignment vertical="center" wrapText="1"/>
    </xf>
    <xf numFmtId="4" fontId="9" fillId="0" borderId="0" xfId="0" applyNumberFormat="1" applyFont="1"/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0" xfId="0" applyNumberFormat="1" applyFont="1" applyFill="1" applyBorder="1" applyAlignment="1" applyProtection="1">
      <alignment horizontal="righ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Protection="1">
      <protection locked="0"/>
    </xf>
    <xf numFmtId="4" fontId="10" fillId="3" borderId="0" xfId="0" applyNumberFormat="1" applyFont="1" applyFill="1" applyBorder="1" applyAlignment="1" applyProtection="1">
      <alignment vertical="center"/>
      <protection locked="0"/>
    </xf>
    <xf numFmtId="4" fontId="2" fillId="3" borderId="0" xfId="0" applyNumberFormat="1" applyFont="1" applyFill="1" applyBorder="1" applyAlignment="1" applyProtection="1">
      <alignment horizontal="right" vertical="center"/>
    </xf>
    <xf numFmtId="4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4" fontId="2" fillId="3" borderId="0" xfId="0" applyNumberFormat="1" applyFont="1" applyFill="1" applyBorder="1" applyAlignment="1" applyProtection="1">
      <alignment horizontal="center" vertical="center" wrapText="1"/>
    </xf>
    <xf numFmtId="4" fontId="10" fillId="3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Alignment="1">
      <alignment vertical="top"/>
    </xf>
    <xf numFmtId="0" fontId="0" fillId="0" borderId="0" xfId="0" applyFont="1" applyAlignment="1"/>
    <xf numFmtId="0" fontId="0" fillId="0" borderId="0" xfId="0" applyFont="1"/>
    <xf numFmtId="49" fontId="0" fillId="3" borderId="0" xfId="0" applyNumberFormat="1" applyFont="1" applyFill="1" applyBorder="1" applyAlignment="1">
      <alignment vertical="top"/>
    </xf>
    <xf numFmtId="0" fontId="12" fillId="3" borderId="5" xfId="0" applyFont="1" applyFill="1" applyBorder="1" applyAlignment="1">
      <alignment horizontal="left" vertical="center" wrapText="1"/>
    </xf>
    <xf numFmtId="4" fontId="13" fillId="3" borderId="5" xfId="0" applyNumberFormat="1" applyFont="1" applyFill="1" applyBorder="1" applyAlignment="1">
      <alignment horizontal="left" vertical="center" wrapText="1"/>
    </xf>
    <xf numFmtId="0" fontId="0" fillId="3" borderId="0" xfId="0" applyFont="1" applyFill="1" applyBorder="1" applyAlignment="1"/>
    <xf numFmtId="0" fontId="0" fillId="3" borderId="0" xfId="0" applyFont="1" applyFill="1" applyBorder="1"/>
    <xf numFmtId="0" fontId="14" fillId="0" borderId="4" xfId="0" applyFont="1" applyBorder="1" applyAlignment="1">
      <alignment horizontal="left" vertical="top" wrapText="1"/>
    </xf>
    <xf numFmtId="0" fontId="7" fillId="0" borderId="0" xfId="0" applyFont="1" applyAlignment="1"/>
    <xf numFmtId="49" fontId="1" fillId="2" borderId="2" xfId="0" applyNumberFormat="1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4" fontId="9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vertical="top"/>
    </xf>
    <xf numFmtId="49" fontId="0" fillId="0" borderId="1" xfId="0" applyNumberFormat="1" applyBorder="1" applyAlignment="1">
      <alignment vertical="top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4" fontId="9" fillId="4" borderId="3" xfId="0" applyNumberFormat="1" applyFont="1" applyFill="1" applyBorder="1" applyAlignment="1" applyProtection="1">
      <alignment horizontal="right" vertical="center"/>
    </xf>
    <xf numFmtId="4" fontId="3" fillId="0" borderId="3" xfId="0" applyNumberFormat="1" applyFont="1" applyBorder="1" applyAlignment="1" applyProtection="1">
      <alignment vertical="center" wrapText="1"/>
    </xf>
    <xf numFmtId="4" fontId="3" fillId="0" borderId="3" xfId="0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top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" fontId="9" fillId="4" borderId="1" xfId="0" applyNumberFormat="1" applyFont="1" applyFill="1" applyBorder="1" applyAlignment="1" applyProtection="1">
      <alignment horizontal="right"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Font="1" applyBorder="1" applyAlignment="1">
      <alignment vertical="top"/>
    </xf>
    <xf numFmtId="49" fontId="0" fillId="3" borderId="0" xfId="0" applyNumberFormat="1" applyFont="1" applyFill="1" applyAlignment="1">
      <alignment vertical="top"/>
    </xf>
    <xf numFmtId="4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ont="1" applyFill="1" applyAlignment="1"/>
    <xf numFmtId="0" fontId="0" fillId="3" borderId="0" xfId="0" applyFont="1" applyFill="1"/>
    <xf numFmtId="4" fontId="9" fillId="3" borderId="0" xfId="0" applyNumberFormat="1" applyFont="1" applyFill="1" applyBorder="1" applyProtection="1">
      <protection locked="0"/>
    </xf>
    <xf numFmtId="0" fontId="16" fillId="3" borderId="7" xfId="0" applyFont="1" applyFill="1" applyBorder="1" applyAlignment="1">
      <alignment vertical="top" wrapText="1"/>
    </xf>
    <xf numFmtId="0" fontId="0" fillId="3" borderId="8" xfId="0" applyFont="1" applyFill="1" applyBorder="1"/>
    <xf numFmtId="4" fontId="9" fillId="3" borderId="8" xfId="0" applyNumberFormat="1" applyFont="1" applyFill="1" applyBorder="1"/>
    <xf numFmtId="4" fontId="9" fillId="3" borderId="9" xfId="0" applyNumberFormat="1" applyFont="1" applyFill="1" applyBorder="1"/>
    <xf numFmtId="0" fontId="0" fillId="0" borderId="0" xfId="0" applyFont="1" applyAlignment="1">
      <alignment vertical="top" wrapText="1"/>
    </xf>
    <xf numFmtId="4" fontId="0" fillId="0" borderId="0" xfId="0" applyNumberFormat="1" applyFont="1"/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5" borderId="1" xfId="0" applyNumberFormat="1" applyFont="1" applyFill="1" applyBorder="1" applyAlignment="1" applyProtection="1">
      <alignment horizontal="right" vertical="center"/>
    </xf>
    <xf numFmtId="0" fontId="17" fillId="3" borderId="1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  <xf numFmtId="0" fontId="17" fillId="3" borderId="11" xfId="0" applyFont="1" applyFill="1" applyBorder="1" applyAlignment="1">
      <alignment horizontal="left" vertical="top" wrapText="1"/>
    </xf>
    <xf numFmtId="0" fontId="0" fillId="3" borderId="10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11" xfId="0" applyFont="1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3" borderId="13" xfId="0" applyFont="1" applyFill="1" applyBorder="1" applyAlignment="1">
      <alignment horizontal="left" vertical="top" wrapText="1"/>
    </xf>
    <xf numFmtId="0" fontId="16" fillId="3" borderId="14" xfId="0" applyFont="1" applyFill="1" applyBorder="1" applyAlignment="1">
      <alignment horizontal="left" vertical="top" wrapText="1"/>
    </xf>
    <xf numFmtId="0" fontId="11" fillId="0" borderId="13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top" wrapText="1"/>
    </xf>
    <xf numFmtId="0" fontId="12" fillId="5" borderId="5" xfId="0" applyFont="1" applyFill="1" applyBorder="1" applyAlignment="1">
      <alignment horizontal="left" vertical="top" wrapText="1"/>
    </xf>
    <xf numFmtId="0" fontId="12" fillId="5" borderId="6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10" zoomScaleNormal="100" zoomScalePageLayoutView="70" workbookViewId="0">
      <selection activeCell="C6" sqref="C6"/>
    </sheetView>
  </sheetViews>
  <sheetFormatPr defaultColWidth="9.140625" defaultRowHeight="15.75" x14ac:dyDescent="0.25"/>
  <cols>
    <col min="1" max="1" width="6.5703125" style="20" customWidth="1"/>
    <col min="2" max="2" width="52.7109375" style="58" customWidth="1"/>
    <col min="3" max="3" width="9.140625" style="22" customWidth="1"/>
    <col min="4" max="4" width="11.42578125" style="22" customWidth="1"/>
    <col min="5" max="5" width="14.7109375" style="5" customWidth="1"/>
    <col min="6" max="7" width="14.7109375" style="59" customWidth="1"/>
    <col min="8" max="8" width="60" style="21" hidden="1" customWidth="1"/>
    <col min="9" max="16384" width="9.140625" style="22"/>
  </cols>
  <sheetData>
    <row r="1" spans="1:8" ht="37.5" customHeight="1" x14ac:dyDescent="0.25">
      <c r="B1" s="74" t="s">
        <v>36</v>
      </c>
      <c r="C1" s="74"/>
      <c r="D1" s="74"/>
      <c r="E1" s="74"/>
      <c r="F1" s="74"/>
      <c r="G1" s="74"/>
    </row>
    <row r="2" spans="1:8" ht="21.95" customHeight="1" x14ac:dyDescent="0.25">
      <c r="B2" s="75" t="s">
        <v>52</v>
      </c>
      <c r="C2" s="76"/>
      <c r="D2" s="76"/>
      <c r="E2" s="76"/>
      <c r="F2" s="76"/>
      <c r="G2" s="77"/>
    </row>
    <row r="3" spans="1:8" s="27" customFormat="1" ht="10.5" customHeight="1" x14ac:dyDescent="0.25">
      <c r="A3" s="23"/>
      <c r="B3" s="24"/>
      <c r="C3" s="24"/>
      <c r="D3" s="24"/>
      <c r="E3" s="25"/>
      <c r="F3" s="24"/>
      <c r="G3" s="24"/>
      <c r="H3" s="26"/>
    </row>
    <row r="4" spans="1:8" s="3" customFormat="1" ht="15" customHeight="1" x14ac:dyDescent="0.25">
      <c r="A4" s="20"/>
      <c r="B4" s="28" t="s">
        <v>48</v>
      </c>
      <c r="C4" s="78" t="s">
        <v>54</v>
      </c>
      <c r="D4" s="78"/>
      <c r="E4" s="78"/>
      <c r="F4" s="78"/>
      <c r="G4" s="78"/>
      <c r="H4" s="29"/>
    </row>
    <row r="5" spans="1:8" s="3" customFormat="1" ht="15" customHeight="1" x14ac:dyDescent="0.25">
      <c r="A5" s="20"/>
      <c r="B5" s="28" t="s">
        <v>49</v>
      </c>
      <c r="C5" s="78" t="s">
        <v>55</v>
      </c>
      <c r="D5" s="78"/>
      <c r="E5" s="78"/>
      <c r="F5" s="78"/>
      <c r="G5" s="78"/>
      <c r="H5" s="29"/>
    </row>
    <row r="6" spans="1:8" s="27" customFormat="1" ht="10.5" customHeight="1" x14ac:dyDescent="0.25">
      <c r="A6" s="23"/>
      <c r="B6" s="24"/>
      <c r="C6" s="24"/>
      <c r="D6" s="24"/>
      <c r="E6" s="25"/>
      <c r="F6" s="24"/>
      <c r="G6" s="24"/>
      <c r="H6" s="26"/>
    </row>
    <row r="7" spans="1:8" s="35" customFormat="1" ht="33" customHeight="1" x14ac:dyDescent="0.25">
      <c r="A7" s="30" t="s">
        <v>11</v>
      </c>
      <c r="B7" s="31" t="s">
        <v>51</v>
      </c>
      <c r="C7" s="7" t="s">
        <v>6</v>
      </c>
      <c r="D7" s="32" t="s">
        <v>8</v>
      </c>
      <c r="E7" s="33" t="s">
        <v>10</v>
      </c>
      <c r="F7" s="16" t="s">
        <v>7</v>
      </c>
      <c r="G7" s="16" t="s">
        <v>9</v>
      </c>
      <c r="H7" s="34" t="s">
        <v>12</v>
      </c>
    </row>
    <row r="8" spans="1:8" ht="31.5" x14ac:dyDescent="0.25">
      <c r="A8" s="36" t="s">
        <v>13</v>
      </c>
      <c r="B8" s="6" t="s">
        <v>38</v>
      </c>
      <c r="C8" s="37" t="s">
        <v>39</v>
      </c>
      <c r="D8" s="38">
        <v>2</v>
      </c>
      <c r="E8" s="39"/>
      <c r="F8" s="40">
        <f>D8*E8</f>
        <v>0</v>
      </c>
      <c r="G8" s="41">
        <f>F8*1.2</f>
        <v>0</v>
      </c>
      <c r="H8" s="42" t="s">
        <v>14</v>
      </c>
    </row>
    <row r="9" spans="1:8" x14ac:dyDescent="0.25">
      <c r="A9" s="36" t="s">
        <v>15</v>
      </c>
      <c r="B9" s="6" t="s">
        <v>53</v>
      </c>
      <c r="C9" s="1" t="s">
        <v>39</v>
      </c>
      <c r="D9" s="43">
        <v>2</v>
      </c>
      <c r="E9" s="44"/>
      <c r="F9" s="4">
        <f t="shared" ref="F9:F18" si="0">D9*E9</f>
        <v>0</v>
      </c>
      <c r="G9" s="45">
        <f t="shared" ref="G9:G18" si="1">F9*1.2</f>
        <v>0</v>
      </c>
      <c r="H9" s="42" t="s">
        <v>16</v>
      </c>
    </row>
    <row r="10" spans="1:8" ht="31.5" x14ac:dyDescent="0.25">
      <c r="A10" s="36" t="s">
        <v>17</v>
      </c>
      <c r="B10" s="6" t="s">
        <v>40</v>
      </c>
      <c r="C10" s="1" t="s">
        <v>0</v>
      </c>
      <c r="D10" s="43">
        <v>1</v>
      </c>
      <c r="E10" s="44"/>
      <c r="F10" s="4">
        <f t="shared" si="0"/>
        <v>0</v>
      </c>
      <c r="G10" s="45">
        <f t="shared" si="1"/>
        <v>0</v>
      </c>
      <c r="H10" s="42" t="s">
        <v>19</v>
      </c>
    </row>
    <row r="11" spans="1:8" x14ac:dyDescent="0.25">
      <c r="A11" s="36" t="s">
        <v>18</v>
      </c>
      <c r="B11" s="6" t="s">
        <v>27</v>
      </c>
      <c r="C11" s="1" t="s">
        <v>39</v>
      </c>
      <c r="D11" s="43">
        <v>1</v>
      </c>
      <c r="E11" s="44"/>
      <c r="F11" s="4">
        <f t="shared" si="0"/>
        <v>0</v>
      </c>
      <c r="G11" s="45">
        <f t="shared" si="1"/>
        <v>0</v>
      </c>
      <c r="H11" s="42" t="s">
        <v>21</v>
      </c>
    </row>
    <row r="12" spans="1:8" x14ac:dyDescent="0.25">
      <c r="A12" s="36" t="s">
        <v>20</v>
      </c>
      <c r="B12" s="46" t="s">
        <v>41</v>
      </c>
      <c r="C12" s="1" t="s">
        <v>0</v>
      </c>
      <c r="D12" s="43">
        <v>1</v>
      </c>
      <c r="E12" s="44"/>
      <c r="F12" s="4">
        <f t="shared" si="0"/>
        <v>0</v>
      </c>
      <c r="G12" s="45">
        <f t="shared" si="1"/>
        <v>0</v>
      </c>
      <c r="H12" s="42" t="s">
        <v>23</v>
      </c>
    </row>
    <row r="13" spans="1:8" ht="31.5" x14ac:dyDescent="0.25">
      <c r="A13" s="36" t="s">
        <v>22</v>
      </c>
      <c r="B13" s="47" t="s">
        <v>42</v>
      </c>
      <c r="C13" s="2" t="s">
        <v>0</v>
      </c>
      <c r="D13" s="43">
        <v>1</v>
      </c>
      <c r="E13" s="44"/>
      <c r="F13" s="4">
        <f t="shared" si="0"/>
        <v>0</v>
      </c>
      <c r="G13" s="45">
        <f t="shared" si="1"/>
        <v>0</v>
      </c>
      <c r="H13" s="42" t="s">
        <v>25</v>
      </c>
    </row>
    <row r="14" spans="1:8" x14ac:dyDescent="0.25">
      <c r="A14" s="36" t="s">
        <v>24</v>
      </c>
      <c r="B14" s="6" t="s">
        <v>43</v>
      </c>
      <c r="C14" s="1" t="s">
        <v>0</v>
      </c>
      <c r="D14" s="43">
        <v>16</v>
      </c>
      <c r="E14" s="44"/>
      <c r="F14" s="4">
        <f t="shared" si="0"/>
        <v>0</v>
      </c>
      <c r="G14" s="45">
        <f t="shared" si="1"/>
        <v>0</v>
      </c>
      <c r="H14" s="42" t="s">
        <v>28</v>
      </c>
    </row>
    <row r="15" spans="1:8" x14ac:dyDescent="0.25">
      <c r="A15" s="36" t="s">
        <v>26</v>
      </c>
      <c r="B15" s="6" t="s">
        <v>44</v>
      </c>
      <c r="C15" s="1" t="s">
        <v>0</v>
      </c>
      <c r="D15" s="43">
        <v>1</v>
      </c>
      <c r="E15" s="44"/>
      <c r="F15" s="4">
        <f t="shared" si="0"/>
        <v>0</v>
      </c>
      <c r="G15" s="45">
        <f t="shared" si="1"/>
        <v>0</v>
      </c>
      <c r="H15" s="42" t="s">
        <v>30</v>
      </c>
    </row>
    <row r="16" spans="1:8" x14ac:dyDescent="0.25">
      <c r="A16" s="36" t="s">
        <v>29</v>
      </c>
      <c r="B16" s="47" t="s">
        <v>45</v>
      </c>
      <c r="C16" s="2" t="s">
        <v>0</v>
      </c>
      <c r="D16" s="43">
        <v>1</v>
      </c>
      <c r="E16" s="44"/>
      <c r="F16" s="4">
        <f t="shared" si="0"/>
        <v>0</v>
      </c>
      <c r="G16" s="45">
        <f t="shared" si="1"/>
        <v>0</v>
      </c>
      <c r="H16" s="42" t="s">
        <v>32</v>
      </c>
    </row>
    <row r="17" spans="1:8" ht="63" x14ac:dyDescent="0.25">
      <c r="A17" s="36" t="s">
        <v>31</v>
      </c>
      <c r="B17" s="6" t="s">
        <v>47</v>
      </c>
      <c r="C17" s="1" t="s">
        <v>39</v>
      </c>
      <c r="D17" s="43">
        <v>1</v>
      </c>
      <c r="E17" s="44"/>
      <c r="F17" s="4">
        <f t="shared" si="0"/>
        <v>0</v>
      </c>
      <c r="G17" s="45">
        <f t="shared" si="1"/>
        <v>0</v>
      </c>
      <c r="H17" s="42" t="s">
        <v>34</v>
      </c>
    </row>
    <row r="18" spans="1:8" x14ac:dyDescent="0.25">
      <c r="A18" s="36" t="s">
        <v>33</v>
      </c>
      <c r="B18" s="47" t="s">
        <v>46</v>
      </c>
      <c r="C18" s="1" t="s">
        <v>0</v>
      </c>
      <c r="D18" s="43">
        <v>16</v>
      </c>
      <c r="E18" s="44"/>
      <c r="F18" s="4">
        <f t="shared" si="0"/>
        <v>0</v>
      </c>
      <c r="G18" s="45">
        <f t="shared" si="1"/>
        <v>0</v>
      </c>
      <c r="H18" s="42" t="s">
        <v>35</v>
      </c>
    </row>
    <row r="19" spans="1:8" x14ac:dyDescent="0.25">
      <c r="A19" s="48"/>
      <c r="B19" s="60" t="s">
        <v>50</v>
      </c>
      <c r="C19" s="61"/>
      <c r="D19" s="61"/>
      <c r="E19" s="62"/>
      <c r="F19" s="63"/>
      <c r="G19" s="64">
        <f>SUM(G8:G18)</f>
        <v>0</v>
      </c>
    </row>
    <row r="20" spans="1:8" s="52" customFormat="1" x14ac:dyDescent="0.25">
      <c r="A20" s="49"/>
      <c r="B20" s="8"/>
      <c r="C20" s="9"/>
      <c r="D20" s="9"/>
      <c r="E20" s="50"/>
      <c r="F20" s="10"/>
      <c r="G20" s="11"/>
      <c r="H20" s="51"/>
    </row>
    <row r="21" spans="1:8" x14ac:dyDescent="0.25">
      <c r="A21" s="49"/>
      <c r="B21" s="12"/>
      <c r="C21" s="17"/>
      <c r="D21" s="17"/>
      <c r="E21" s="18"/>
      <c r="F21" s="19"/>
      <c r="G21" s="19"/>
    </row>
    <row r="22" spans="1:8" s="52" customFormat="1" x14ac:dyDescent="0.25">
      <c r="A22" s="49"/>
      <c r="B22" s="12"/>
      <c r="C22" s="13"/>
      <c r="D22" s="13"/>
      <c r="E22" s="53"/>
      <c r="F22" s="14"/>
      <c r="G22" s="15"/>
      <c r="H22" s="51"/>
    </row>
    <row r="23" spans="1:8" x14ac:dyDescent="0.25">
      <c r="A23" s="49"/>
      <c r="B23" s="54" t="s">
        <v>1</v>
      </c>
      <c r="C23" s="55"/>
      <c r="D23" s="55"/>
      <c r="E23" s="56"/>
      <c r="F23" s="56"/>
      <c r="G23" s="57"/>
    </row>
    <row r="24" spans="1:8" ht="15.75" customHeight="1" x14ac:dyDescent="0.25">
      <c r="A24" s="49"/>
      <c r="B24" s="65" t="s">
        <v>2</v>
      </c>
      <c r="C24" s="66"/>
      <c r="D24" s="66"/>
      <c r="E24" s="66"/>
      <c r="F24" s="66"/>
      <c r="G24" s="67"/>
    </row>
    <row r="25" spans="1:8" ht="15.75" customHeight="1" x14ac:dyDescent="0.25">
      <c r="A25" s="49"/>
      <c r="B25" s="65" t="s">
        <v>3</v>
      </c>
      <c r="C25" s="66"/>
      <c r="D25" s="66"/>
      <c r="E25" s="66"/>
      <c r="F25" s="66"/>
      <c r="G25" s="67"/>
    </row>
    <row r="26" spans="1:8" ht="15.75" customHeight="1" x14ac:dyDescent="0.25">
      <c r="A26" s="49"/>
      <c r="B26" s="65" t="s">
        <v>4</v>
      </c>
      <c r="C26" s="66"/>
      <c r="D26" s="66"/>
      <c r="E26" s="66"/>
      <c r="F26" s="66"/>
      <c r="G26" s="67"/>
    </row>
    <row r="27" spans="1:8" ht="15.75" customHeight="1" x14ac:dyDescent="0.25">
      <c r="A27" s="49"/>
      <c r="B27" s="65" t="s">
        <v>5</v>
      </c>
      <c r="C27" s="66"/>
      <c r="D27" s="66"/>
      <c r="E27" s="66"/>
      <c r="F27" s="66"/>
      <c r="G27" s="67"/>
    </row>
    <row r="28" spans="1:8" ht="15.75" customHeight="1" x14ac:dyDescent="0.25">
      <c r="A28" s="49"/>
      <c r="B28" s="68"/>
      <c r="C28" s="69"/>
      <c r="D28" s="69"/>
      <c r="E28" s="69"/>
      <c r="F28" s="69"/>
      <c r="G28" s="70"/>
    </row>
    <row r="29" spans="1:8" ht="15.75" customHeight="1" x14ac:dyDescent="0.25">
      <c r="A29" s="49"/>
      <c r="B29" s="71" t="s">
        <v>37</v>
      </c>
      <c r="C29" s="72"/>
      <c r="D29" s="72"/>
      <c r="E29" s="72"/>
      <c r="F29" s="72"/>
      <c r="G29" s="73"/>
    </row>
  </sheetData>
  <mergeCells count="10">
    <mergeCell ref="B1:G1"/>
    <mergeCell ref="B2:G2"/>
    <mergeCell ref="C4:G4"/>
    <mergeCell ref="C5:G5"/>
    <mergeCell ref="B24:G24"/>
    <mergeCell ref="B27:G27"/>
    <mergeCell ref="B28:G28"/>
    <mergeCell ref="B29:G29"/>
    <mergeCell ref="B25:G25"/>
    <mergeCell ref="B26:G26"/>
  </mergeCells>
  <pageMargins left="0.86614173228346458" right="0.47244094488188981" top="0.44" bottom="0.57999999999999996" header="0.31496062992125984" footer="0.18"/>
  <pageSetup paperSize="9" scale="7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 Tech a tech vybav - 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Dávid</cp:lastModifiedBy>
  <cp:lastPrinted>2018-07-17T12:50:53Z</cp:lastPrinted>
  <dcterms:created xsi:type="dcterms:W3CDTF">2014-09-17T15:52:29Z</dcterms:created>
  <dcterms:modified xsi:type="dcterms:W3CDTF">2018-10-10T08:46:57Z</dcterms:modified>
</cp:coreProperties>
</file>