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ento_zošit"/>
  <bookViews>
    <workbookView xWindow="-120" yWindow="-120" windowWidth="19440" windowHeight="10440" firstSheet="1" activeTab="7"/>
  </bookViews>
  <sheets>
    <sheet name="Spolu" sheetId="2" r:id="rId1"/>
    <sheet name="UK" sheetId="1" r:id="rId2"/>
    <sheet name="MaR" sheetId="4" r:id="rId3"/>
    <sheet name="HSV SO01" sheetId="5" r:id="rId4"/>
    <sheet name="HSV ŠH" sheetId="6" r:id="rId5"/>
    <sheet name="HSV VS" sheetId="8" r:id="rId6"/>
    <sheet name="ZTI" sheetId="7" r:id="rId7"/>
    <sheet name="VZT" sheetId="9" r:id="rId8"/>
    <sheet name="Technicke parametre" sheetId="10" r:id="rId9"/>
  </sheets>
  <definedNames>
    <definedName name="_xlnm.Print_Area" localSheetId="2">MaR!$A$1:$F$105</definedName>
    <definedName name="_xlnm.Print_Area" localSheetId="8">'Technicke parametre'!$A$1:$L$339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7" i="9"/>
  <c r="F237"/>
  <c r="E238"/>
  <c r="E16" i="2"/>
  <c r="D16"/>
  <c r="C16"/>
  <c r="F16" i="1"/>
  <c r="F231" i="9" l="1"/>
  <c r="F232"/>
  <c r="F233"/>
  <c r="F234"/>
  <c r="F235"/>
  <c r="F236"/>
  <c r="F230"/>
  <c r="F219"/>
  <c r="F220"/>
  <c r="F221"/>
  <c r="F222"/>
  <c r="F223"/>
  <c r="F224"/>
  <c r="F218"/>
  <c r="F208"/>
  <c r="F209"/>
  <c r="F210"/>
  <c r="F211"/>
  <c r="F212"/>
  <c r="F213"/>
  <c r="F214"/>
  <c r="F207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182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45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94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5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12"/>
  <c r="F13" i="7"/>
  <c r="F14"/>
  <c r="F15"/>
  <c r="F16"/>
  <c r="F17"/>
  <c r="F18"/>
  <c r="F19"/>
  <c r="F20"/>
  <c r="F21"/>
  <c r="F22"/>
  <c r="F23"/>
  <c r="F24"/>
  <c r="F25"/>
  <c r="F28"/>
  <c r="F29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1"/>
  <c r="F62"/>
  <c r="F63"/>
  <c r="F64"/>
  <c r="F65"/>
  <c r="F66"/>
  <c r="F67"/>
  <c r="F68"/>
  <c r="F69"/>
  <c r="F70"/>
  <c r="F71"/>
  <c r="F72"/>
  <c r="F75"/>
  <c r="F76"/>
  <c r="F77"/>
  <c r="F78"/>
  <c r="F79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7"/>
  <c r="F128"/>
  <c r="F129"/>
  <c r="F130"/>
  <c r="F133"/>
  <c r="F134"/>
  <c r="F135"/>
  <c r="F136"/>
  <c r="F138"/>
  <c r="F141"/>
  <c r="F142"/>
  <c r="F143"/>
  <c r="F144"/>
  <c r="F12"/>
  <c r="F32" i="8"/>
  <c r="F12"/>
  <c r="F13"/>
  <c r="F14"/>
  <c r="F15"/>
  <c r="F16"/>
  <c r="F17"/>
  <c r="F18"/>
  <c r="F19"/>
  <c r="F20"/>
  <c r="F21"/>
  <c r="F22"/>
  <c r="F23"/>
  <c r="F24"/>
  <c r="F25"/>
  <c r="F26"/>
  <c r="F27"/>
  <c r="F30"/>
  <c r="F31"/>
  <c r="F11"/>
  <c r="F36" i="6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11"/>
  <c r="F37" s="1"/>
  <c r="E38" s="1"/>
  <c r="F12" i="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1"/>
  <c r="F11"/>
  <c r="F14" i="4"/>
  <c r="F15"/>
  <c r="F16"/>
  <c r="F17"/>
  <c r="F18"/>
  <c r="F19"/>
  <c r="F22"/>
  <c r="F25"/>
  <c r="F28"/>
  <c r="F31"/>
  <c r="F34"/>
  <c r="F35"/>
  <c r="F36"/>
  <c r="F37"/>
  <c r="F38"/>
  <c r="F40"/>
  <c r="F41"/>
  <c r="F42"/>
  <c r="F43"/>
  <c r="F44"/>
  <c r="F46"/>
  <c r="F47"/>
  <c r="F48"/>
  <c r="F49"/>
  <c r="F50"/>
  <c r="F53"/>
  <c r="F54"/>
  <c r="F55"/>
  <c r="F56"/>
  <c r="F57"/>
  <c r="F58"/>
  <c r="F59"/>
  <c r="F60"/>
  <c r="F61"/>
  <c r="F62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6"/>
  <c r="F97"/>
  <c r="F98"/>
  <c r="F99"/>
  <c r="F100"/>
  <c r="F101"/>
  <c r="F102"/>
  <c r="F11"/>
  <c r="F258" i="1"/>
  <c r="F259"/>
  <c r="F260"/>
  <c r="F261"/>
  <c r="F262"/>
  <c r="F263"/>
  <c r="F257"/>
  <c r="F12"/>
  <c r="F13"/>
  <c r="F14"/>
  <c r="F1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11"/>
  <c r="F251" l="1"/>
  <c r="F254" s="1"/>
  <c r="E265" s="1"/>
  <c r="F264"/>
  <c r="F33" i="8"/>
  <c r="E34" s="1"/>
  <c r="F53" i="5"/>
  <c r="E54" s="1"/>
  <c r="F103" i="4"/>
  <c r="E104" s="1"/>
  <c r="F146" i="7"/>
  <c r="E147" s="1"/>
  <c r="D9" i="2"/>
  <c r="D14" l="1"/>
  <c r="E14" s="1"/>
  <c r="D15" l="1"/>
  <c r="E15" s="1"/>
  <c r="D13"/>
  <c r="E13" s="1"/>
  <c r="D12"/>
  <c r="E12" s="1"/>
  <c r="D11"/>
  <c r="E11" s="1"/>
  <c r="D10"/>
  <c r="E9"/>
  <c r="E10" l="1"/>
</calcChain>
</file>

<file path=xl/sharedStrings.xml><?xml version="1.0" encoding="utf-8"?>
<sst xmlns="http://schemas.openxmlformats.org/spreadsheetml/2006/main" count="2482" uniqueCount="1051">
  <si>
    <t>Stavba :</t>
  </si>
  <si>
    <t>Rekonštrukcia krytej plavárne Spišská Nová Ves</t>
  </si>
  <si>
    <t>Objekt :</t>
  </si>
  <si>
    <t>SO-01</t>
  </si>
  <si>
    <t>Profesia :</t>
  </si>
  <si>
    <t>Vykurovanie</t>
  </si>
  <si>
    <t xml:space="preserve">Investor: </t>
  </si>
  <si>
    <t>Mesto Spišská Nová Ves, Radničné námestie 7, 052 70 Spišská Nová Ves</t>
  </si>
  <si>
    <t>Projektant :</t>
  </si>
  <si>
    <t>Technol Pro, s.r.o. Batizovce</t>
  </si>
  <si>
    <t>Stupeň :</t>
  </si>
  <si>
    <t>Realizačný projekt</t>
  </si>
  <si>
    <t>Por.</t>
  </si>
  <si>
    <t>ZARIADENIE</t>
  </si>
  <si>
    <t>Mj.</t>
  </si>
  <si>
    <t>Množ.</t>
  </si>
  <si>
    <t>Dodávka</t>
  </si>
  <si>
    <t>číslo</t>
  </si>
  <si>
    <t>Jedn. cena</t>
  </si>
  <si>
    <t>Cena spolu</t>
  </si>
  <si>
    <t>ks</t>
  </si>
  <si>
    <t>Neobsadená</t>
  </si>
  <si>
    <t>Pre</t>
  </si>
  <si>
    <t>Označenie M - Tlakomer Ø100mm rozsah 0-16 bar, so spodným pripojením
+ príslušenstvo: Kohút čapový M 20x1,5 – 1ks , 
 - Prípojka DN20 – 1ks</t>
  </si>
  <si>
    <t>Označenie M - Tlakomer Ø100mm rozsah 0-6 bar, so spodným pripojením
+ príslušenstvo: Kohút čapový M 20x1,5 – 1ks , 
 - Prípojka DN20 – 1ks</t>
  </si>
  <si>
    <t xml:space="preserve">Príruba privarovania s krkom, DN 200, PN16, </t>
  </si>
  <si>
    <t>Prírubový spoj s tesnením DN 200, PN16</t>
  </si>
  <si>
    <t>Príruba privarovania s krkom, DN 150, PN16</t>
  </si>
  <si>
    <t>Prírubový spoj s tesnením DN 150, PN16</t>
  </si>
  <si>
    <t>Príruba privarovania s krkom, DN 125, PN16</t>
  </si>
  <si>
    <t>Prírubový spoj s tesnením DN 125, PN16</t>
  </si>
  <si>
    <t xml:space="preserve">Príruba privarovania s krkom, DN 100, PN16, </t>
  </si>
  <si>
    <t>Prírubový spoj s tesnením DN 100, PN16</t>
  </si>
  <si>
    <t xml:space="preserve">Príruba privarovania s krkom, DN 80, PN16, </t>
  </si>
  <si>
    <t>Prírubový spoj s tesnením DN 80, PN16</t>
  </si>
  <si>
    <t xml:space="preserve">Príruba privarovania s krkom, DN 65, PN16, </t>
  </si>
  <si>
    <t>Prírubový spoj s tesnením DN 65, PN16</t>
  </si>
  <si>
    <t xml:space="preserve">Príruba privarovania s krkom, DN 150, PN10, </t>
  </si>
  <si>
    <t>Prírubový spoj s tesnením DN 150, PN10</t>
  </si>
  <si>
    <t xml:space="preserve">Príruba privarovania s krkom, DN 80, PN10, </t>
  </si>
  <si>
    <t>Prírubový spoj s tesnením DN 80, PN10</t>
  </si>
  <si>
    <t xml:space="preserve">Príruba privarovania s krkom, DN 65, PN10, </t>
  </si>
  <si>
    <t>Prírubový spoj s tesnením DN 65, PN10</t>
  </si>
  <si>
    <t xml:space="preserve">Príruba privarovania s krkom, DN 50, PN10, </t>
  </si>
  <si>
    <t>Prírubový spoj s tesnením DN 50, PN10</t>
  </si>
  <si>
    <t xml:space="preserve">Príruba privarovania s krkom, DN 40, PN10, </t>
  </si>
  <si>
    <t xml:space="preserve">Príruba privarovania s krkom, DN 150, PN 6, </t>
  </si>
  <si>
    <t>Prírubový spoj s tesnením DN 150, PN 6</t>
  </si>
  <si>
    <t xml:space="preserve">Príruba privarovania s krkom, DN 125, PN 6, </t>
  </si>
  <si>
    <t>Prírubový spoj s tesnením DN 125, PN 6</t>
  </si>
  <si>
    <t xml:space="preserve">Príruba privarovania s krkom, DN 100, PN 6, </t>
  </si>
  <si>
    <t>Prírubový spoj s tesnením DN 100, PN 6</t>
  </si>
  <si>
    <t xml:space="preserve">Príruba privarovania s krkom, DN 80, PN 6, </t>
  </si>
  <si>
    <t>Prírubový spoj s tesnením DN 80, PN 6</t>
  </si>
  <si>
    <t xml:space="preserve">Príruba privarovania s krkom, DN 65, PN 6, </t>
  </si>
  <si>
    <t>Prírubový spoj s tesnením DN 65, PN 6</t>
  </si>
  <si>
    <t>Príruba zaslepovacia, DN 80, PN 6, EN 1092-1/11 B1/DN 80/PN 6/S235JR (rozdeľovač R-2)</t>
  </si>
  <si>
    <t>Návarok na snímanie teploty pre Merač tepla, dĺžka 50mm, vnútorný závit G ½“</t>
  </si>
  <si>
    <t>Návarok na snímanie teploty pre MaR, dĺžka 50mm, vnútorný závit G ½“</t>
  </si>
  <si>
    <t>Rúra oceľová bezošva DN 200</t>
  </si>
  <si>
    <t>m</t>
  </si>
  <si>
    <t>Rúra oceľová bezošva DN 150</t>
  </si>
  <si>
    <t>Rúra oceľová bezošva DN 125</t>
  </si>
  <si>
    <t>Rúra oceľová bezošva DN 100</t>
  </si>
  <si>
    <t>Rúra oceľová bezošva DN 80</t>
  </si>
  <si>
    <t>Rúra oceľová bezošva DN 65</t>
  </si>
  <si>
    <t>Rúra oceľová bezošva DN 50</t>
  </si>
  <si>
    <t>Rúra oceľová bezošva DN 40</t>
  </si>
  <si>
    <t>Rúra oceľová bezošva DN 32</t>
  </si>
  <si>
    <t>Rúra oceľová bezošva DN 25</t>
  </si>
  <si>
    <t>Rúra oceľová bezošva DN 20</t>
  </si>
  <si>
    <t>Rúra oceľová bezošva DN 15</t>
  </si>
  <si>
    <t>Koleno 90º , DN 200</t>
  </si>
  <si>
    <t>Koleno 90º , DN 150</t>
  </si>
  <si>
    <t>Koleno 90º , DN 125</t>
  </si>
  <si>
    <t>Koleno 90º , DN 100</t>
  </si>
  <si>
    <t>Koleno 90º , DN 80</t>
  </si>
  <si>
    <t>Koleno 90º , DN 65</t>
  </si>
  <si>
    <t>Koleno 90º , DN 50</t>
  </si>
  <si>
    <t>Koleno 90º , DN 40</t>
  </si>
  <si>
    <t>Koleno 90º , DN 32</t>
  </si>
  <si>
    <t>Koleno 90º , DN 25</t>
  </si>
  <si>
    <t>Redukcia R 200 / 150</t>
  </si>
  <si>
    <t>Redukcia R 150 / 125</t>
  </si>
  <si>
    <t>Redukcia R 150 / 80</t>
  </si>
  <si>
    <t>Redukcia R 125 / 100</t>
  </si>
  <si>
    <t>Redukcia R 125 / 80</t>
  </si>
  <si>
    <t>Redukcia R 100 / 80</t>
  </si>
  <si>
    <t>Redukcia R 100 / 65</t>
  </si>
  <si>
    <t>Redukcia R 100 / 50</t>
  </si>
  <si>
    <t>Redukcia R 80 / 65</t>
  </si>
  <si>
    <t>Redukcia R 80 / 50</t>
  </si>
  <si>
    <t>Redukcia R 80 / 40</t>
  </si>
  <si>
    <t>Redukcia R 65 / 50</t>
  </si>
  <si>
    <t>Redukcia R 65 / 40</t>
  </si>
  <si>
    <t>Redukcia R 50 / 25</t>
  </si>
  <si>
    <t>Redukcia R 50 / 32</t>
  </si>
  <si>
    <t>Redukcia R 32 / 25</t>
  </si>
  <si>
    <t>Redukcia R 32 / 20</t>
  </si>
  <si>
    <t>Redukcia R 25 / 20</t>
  </si>
  <si>
    <t>Redukcia R 25 / 15</t>
  </si>
  <si>
    <t>Tvarovka T kus 200 /150</t>
  </si>
  <si>
    <t>Tvarovka T kus 200 /65</t>
  </si>
  <si>
    <t>Tvarovka T kus 150 /150</t>
  </si>
  <si>
    <t>Tvarovka T kus 150 /125</t>
  </si>
  <si>
    <t>Tvarovka T kus 100 /100</t>
  </si>
  <si>
    <t>Tvarovka T kus 65 /50</t>
  </si>
  <si>
    <t>Tvarovka T kus 65 /32</t>
  </si>
  <si>
    <t>Tvarovka T kus 65 /25</t>
  </si>
  <si>
    <t>Tvarovka T kus 40 /20</t>
  </si>
  <si>
    <t>Tvarovka T kus 32 /25</t>
  </si>
  <si>
    <t>Uloženie potrubia DN 200</t>
  </si>
  <si>
    <t>Uloženie potrubia DN 150</t>
  </si>
  <si>
    <t>Uloženie potrubia DN 125</t>
  </si>
  <si>
    <t>Uloženie potrubia DN 100</t>
  </si>
  <si>
    <t>Uloženie potrubia DN 80</t>
  </si>
  <si>
    <t>Uloženie potrubia DN 65</t>
  </si>
  <si>
    <t>Uloženie potrubia DN 50</t>
  </si>
  <si>
    <t>Uloženie potrubia DN 40</t>
  </si>
  <si>
    <t>Uloženie potrubia DN 32</t>
  </si>
  <si>
    <t>Uloženie potrubia DN 25</t>
  </si>
  <si>
    <t>Uloženie potrubia DN 20</t>
  </si>
  <si>
    <t>Doplnkové kovové konštrukcie</t>
  </si>
  <si>
    <t>sub</t>
  </si>
  <si>
    <t>POVRCHOVÁ ÚPRAVA :
Hliníkový plech hrúbka 0,80mm – potrubie DN 200-50
( čistá plocha bez rezervy)</t>
  </si>
  <si>
    <t>m2</t>
  </si>
  <si>
    <t>Rúra priama DN 150 'B' – 6 m, oceľ poz. zvar.  168,3x4mm - HDPE  280x3,9mm</t>
  </si>
  <si>
    <t>Rúra priama DN 125 'B' – 6 m, oceľ poz. zvar.  139,7x3,6mm - HDPE  250x3,6mm</t>
  </si>
  <si>
    <t>Oblúk navarovací DN150 'B' 90° (0,65x0,65m) oceľ poz. zvar.  168,3x4mm - HDPE  280x3,9mm</t>
  </si>
  <si>
    <t>Oblúk navarovací DN125 'B' 90° (0,65x0,65m) oceľ poz. zvar.  139,7x3,6 - HDPE  250x3,6</t>
  </si>
  <si>
    <t>Oblúk dlhý DN150 'B' 90° (1,1x1,1m) oceľ poz. zvar.  168,3x4mm - HDPE  280x3,9mm</t>
  </si>
  <si>
    <t>Oblúk dlhý DN125 'B' 90° (1,05x1,05m) oceľ poz. zvar.  139,7x3,6mm - HDPE  250x3,6mm</t>
  </si>
  <si>
    <t>Pevný bod s konštrukciou DN150 'B' (2,4m) oceľ poz. zvar.  168,3x4mm - HDPE  280x3,9mm</t>
  </si>
  <si>
    <t>Pevný bod s konštrukciou DN125 'B' (2,4m) oceľ poz. zvar.  139,7x3,6mm - HDPE  250x3,6mm</t>
  </si>
  <si>
    <t>Úprava existujúcich oceľových podperných konštrukcii v kanály pre: - KU – kĺzne uloženie – 44 kusov
-	OV – osové vedenie – 28 kusov
-	Nová podpera pre PB – Pevný bod – 8 kusov</t>
  </si>
  <si>
    <t>Skúšky</t>
  </si>
  <si>
    <t>Zaregulovanie vykurovacieho systému</t>
  </si>
  <si>
    <t>Uvedenie do prevádzky</t>
  </si>
  <si>
    <t>Skúšky strojného zariadenia - podľa technickej správy</t>
  </si>
  <si>
    <t>Štítky : armatúry - prevedenie smaltované
- potrubie – prevedenie samolepiace</t>
  </si>
  <si>
    <t>Zaškolenie obsluhy</t>
  </si>
  <si>
    <t>Doprava zariadení na stavenisko</t>
  </si>
  <si>
    <t>Vypracovanie prevádzkového poriadku</t>
  </si>
  <si>
    <t>Oceľové konštrukcie pre UK zariadenia, priehyb oceľovej konštrukcie max. 2mm na 3m, alebo podľa platných STN statických noriem</t>
  </si>
  <si>
    <t>Demontáž výmenníkovej stanice</t>
  </si>
  <si>
    <t>kpl</t>
  </si>
  <si>
    <t xml:space="preserve">Demontáž zásobníkov tepla 6000 l </t>
  </si>
  <si>
    <t xml:space="preserve">Demontáž nadrozmernej expanznej nádoby </t>
  </si>
  <si>
    <t>Demontáž potrubia v kanáli</t>
  </si>
  <si>
    <t>bm</t>
  </si>
  <si>
    <t>Preplachnutie ostavájucich vykurovacích okruhov</t>
  </si>
  <si>
    <t>Demontáž rozvodov TÚV</t>
  </si>
  <si>
    <t>Spolu bez DPH:</t>
  </si>
  <si>
    <t>Ostatné rozpočtové náklady</t>
  </si>
  <si>
    <t>Stavenisková pripravenosť</t>
  </si>
  <si>
    <t>Technická inšpekcia</t>
  </si>
  <si>
    <t>Spustenie zariadení, uvedenie do prevádzky</t>
  </si>
  <si>
    <t>Revízie a revízne správy</t>
  </si>
  <si>
    <t>Projekt skutočného vyhotovenia</t>
  </si>
  <si>
    <t>Presun potrubia a zariadení</t>
  </si>
  <si>
    <t>Spolu:</t>
  </si>
  <si>
    <t>Za rozpočet celkom (bez DPH):</t>
  </si>
  <si>
    <t>Výkaz - Výmer</t>
  </si>
  <si>
    <t>Pozícia číslo: E1, E2
Tlaková expanzná nádoba s membránou N 800 / 6bar, objem 800 litrov  
+ guľový kohút so zaistením MK 1“</t>
  </si>
  <si>
    <t>Pozícia číslo : R-1
Združený rozdeľovač – zberač priamy, KV 250/150, prietok 36 m3/h, L=4500mm, 9-37-801, viď výkres č. UK-113,   + Izolácia 250/150 PUR45</t>
  </si>
  <si>
    <t>Pozícia číslo : R-2
Združený rozdeľovač – zberač rohový, CM 280/180 prietok 53,8 m3/h, 9-39-801. Prietok 45 m3/h, L=4900mm, viď výkres č. UK-114   
+ Izolácia 280/180 PUR50mm</t>
  </si>
  <si>
    <t>Pozícia číslo : R-3
Združený rozdeľovač – zberač priamy, CM 300/200  prietok do 68,8 m3/h,  L=5900mm, viď výkres č. UK-115,  + Izolácia 300/200 PUR50 mm</t>
  </si>
  <si>
    <t xml:space="preserve">Označenie zar.: PIBVC125 
Tlakovo nezávislý regulačný a vyvažovací ventil, DN 125, PN16
+servopohon, napájacie napätie 24 VAC, el. príkon 8VA, 0-10 VDC </t>
  </si>
  <si>
    <t xml:space="preserve">Pozícia číslo : PIBVC80 
Tlakovo nezávislý regulačný a vyvažovací ventil DN 80, PN16
+servopohon, napájacie napätie 24 VAC, el. príkon 8VA, 0-10 VDC </t>
  </si>
  <si>
    <t xml:space="preserve">Označenie zar.: PIBVC65 
Tlakovo nezávislý regulačný a vyvažovací ventil, DN 65, PN16
+servopohon, napájacie napätie 24 VAC, el. príkon 8VA, 0-10 VDC </t>
  </si>
  <si>
    <t xml:space="preserve">Označenie zar.: PIBVC50
Tlakovo nezávislý regulačný a vyvažovací ventil, DN 50, PN16
+servopohon, napájacie napätie 24 VAC, el. príkon 3,2VA, 0-10 VDC </t>
  </si>
  <si>
    <t xml:space="preserve">Označenie zar.: PIBVC40 
Tlakovo nezávislý regulačný a vyvažovací ventil, DN 40, PN16
+servopohon, napájacie napätie 24 VAC, el. príkon 3,2VA, 0-10 VDC </t>
  </si>
  <si>
    <t xml:space="preserve">Označenie zar.: PIBVC32 
Tlakovo nezávislý regulačný a vyvažovací ventil, DN 32, PN16
+servopohon, napájacie napätie 24 VAC, el. príkon 1,0VA, 0-10 VDC </t>
  </si>
  <si>
    <t xml:space="preserve">Označenie zar.: PIBVC20 
Tlakovo nezávislý regulačný a vyvažovací ventil, DN 20, PN16
+servopohon, napájacie napätie 24 VAC, el. príkon 1,0VA, 0-10 VDC </t>
  </si>
  <si>
    <t xml:space="preserve">Označenie zar.: PIBV32 
Tlakovo nezávislý regulačný a vyvažovací ventil, DN 32, PN16
+ bez servopohonu </t>
  </si>
  <si>
    <t xml:space="preserve">Označenie zar.: PIBV25 
Tlakovo nezávislý regulačný a vyvažovací ventil, DN 25, PN16
+ bez servopohonu </t>
  </si>
  <si>
    <t xml:space="preserve">Označenie zar.: PIBV20 
Tlakovo nezávislý regulačný a vyvažovací ventil, DN 20, PN16
+ bez servopohon </t>
  </si>
  <si>
    <t xml:space="preserve">Označenie zar.: PIBV15 
Tlakovo nezávislý regulačný a vyvažovací ventil, DN 15, PN16
+ bez servopohon </t>
  </si>
  <si>
    <t>Označenie zar.: BV125 
Vyvažovací ventil, STAF DN 125, PN16</t>
  </si>
  <si>
    <t>Označenie zar.: BV100 
Vyvažovací ventil, typ STAF DN 100, PN16</t>
  </si>
  <si>
    <t>Označenie zar.: BV80 
Vyvažovací ventil, typ STAF DN 80, PN16</t>
  </si>
  <si>
    <t>Označenie zar.: BV65 
Vyvažovací ventil, typ STAF DN 65, PN16</t>
  </si>
  <si>
    <t>Označenie zar.: BV50 
Vyvažovací ventil, typ STAD DN 50, PN16</t>
  </si>
  <si>
    <t>Označenie zar.: BV40 
Vyvažovací ventil, typ STAD DN 40, PN16</t>
  </si>
  <si>
    <t>Označenie zar.: BV20 
Vyvažovací ventil, typ STAD DN 20, PN16</t>
  </si>
  <si>
    <t>Označenie zar.: BV15 
Vyvažovací ventil, typ STAD DN 15, PN16</t>
  </si>
  <si>
    <t xml:space="preserve">Označenie zar.: EMV 25 
Elektromagnetický ventil DN 25, PN16, teplota média -30 až 140°C, diferenčný tlak: 0,3 – 16bar, vstavaný filter, tesniaci materiál EPDM, hodnota kv=11m3/h, 
+ servopohon BN nacvakovací, 20W, 26Va, IP67, bez hučania so svorkovnicou a káblom 1m </t>
  </si>
  <si>
    <t>Označenie zar.: VODOMER, Vodomer pre dopĺňanie vody, DN 25, q=6m3/h, prípoj G1 1/4“, do 130°C</t>
  </si>
  <si>
    <t>Označenie: KL, Medzi-prírubová klapka DN200 + prevodovka s ručným kolesom, PN16</t>
  </si>
  <si>
    <t>Označenie: KL, Medzi-prírubová klapka DN150 + prevodovka s ručným kolesom, PN16</t>
  </si>
  <si>
    <t>Označenie: KL, Medzi-prírubová klapka DN150 + prevodovka s ručným kolesom, PN6</t>
  </si>
  <si>
    <t>Označenie: KL, Medzi-prírubová klapka DN125 + prevodovka s ručným kolesom, PN6</t>
  </si>
  <si>
    <t>Označenie: KL, Medzi-prírubová klapka DN100 + prevodovka s ručným kolesom, PN6</t>
  </si>
  <si>
    <t>Označenie: KL, Medzi-prírubová klapka DN80, s pákou, PN6</t>
  </si>
  <si>
    <t>Označenie: KL, Medzi-prírubová klapka DN65, s pákou, PN16</t>
  </si>
  <si>
    <t>Označenie: KL, Medzi-prírubová klapka DN65, s pákou, PN6</t>
  </si>
  <si>
    <t>Označenie: GK, Guľový uzáver závitový DN50, 
(ručne ovládanie), PN16</t>
  </si>
  <si>
    <t>Označenie: GK, Guľový uzáver závitový DN40, 
(ručne ovládanie), PN16</t>
  </si>
  <si>
    <t>Označenie: GK, Guľový uzáver závitový DN32, 
(ručne ovládanie), PN16</t>
  </si>
  <si>
    <t>Označenie: GK, Guľový uzáver závitový DN25, 
(ručne ovládanie), PN16</t>
  </si>
  <si>
    <t>Označenie: SK, Spätná klapka prírubová, DN 150, PN16</t>
  </si>
  <si>
    <t>Označenie: SKM, Spätná klapka motýlikovi medzi-prírubová, DN 100, PN16</t>
  </si>
  <si>
    <t>Označenie: SKM, Spätná klapka motýlikovi medzi-prírubová, DN 80, PN16</t>
  </si>
  <si>
    <t>Označenie: SKM, Spätná klapka motýlikovi medzi-prírubová, DN 65, PN16</t>
  </si>
  <si>
    <t>Označenie: SV, Spätný ventil ťažký závitový, DN 50, PN16</t>
  </si>
  <si>
    <t>Označenie: SV, Spätný ventil ťažký závitový, DN 40, PN16</t>
  </si>
  <si>
    <t>Označenie: SV, Spätný ventil ťažký závitový, DN 32, PN16</t>
  </si>
  <si>
    <t>Označenie: F 
Filter prírubový , DN 200, PN16</t>
  </si>
  <si>
    <t>Označenie: F 
Filter prírubový, DN 150, PN16</t>
  </si>
  <si>
    <t>Označenie: F
Filter prírubový, DN 125, PN16</t>
  </si>
  <si>
    <t>Označenie: F
 Filter závitový, DN 50, PN16</t>
  </si>
  <si>
    <t>Označenie: F 
Filter závitový, DN 32, PN16</t>
  </si>
  <si>
    <t>Označenie: F 
Filter závitový, DN 25, PN16</t>
  </si>
  <si>
    <t>Označenie: VK 
Vypúšťací ventil DN 15</t>
  </si>
  <si>
    <t>Označenie: AOV 
Automatický odvzdušňovací ventil so spätným ventilom  DN 15, 120°C</t>
  </si>
  <si>
    <t>Označenie: PV40/50 
Poistný ventil 1 ½“, DN40/50, 8 bar, do=48mm (max. tepelný výkon 2604kW).</t>
  </si>
  <si>
    <t>Označenie: PV50/65 
Poistný ventil 2, DN50/60, do=52mm, (max. tepelný výkon 2259 kW).</t>
  </si>
  <si>
    <t>Označenie: KG, Kompenzátor gumový, prírubový, telo z EPDM, priruby z pozink. ocele, DN100, dĺžka 129mm</t>
  </si>
  <si>
    <t>Označenie: KG, Kompenzátor gumový, prírubový, telo z EPDM, priruby z pozink. ocele, DN80, dĺžka 116mm</t>
  </si>
  <si>
    <t>Označenie: KG, Kompenzátor gumový, prírubový, telo z EPDM, priruby z pozink. ocele, DN65, dĺžka 108mm</t>
  </si>
  <si>
    <t>Označenie: KG 
Kompenzátor gumový, závitový, telo z EPDM, pripojenie z pozinku, 2", DN50</t>
  </si>
  <si>
    <t>Označenie: KG 
Kompenzátor gumový, závitový, telo z EPDM, pripojenie z pozink,6/4", DN40</t>
  </si>
  <si>
    <t>Označenie: RVT 
Radiátorový ventil s termostatickou hlavicou, bez prednadstavenia, DN 20, termostatická hlavica K</t>
  </si>
  <si>
    <t>Označenie: RŠ 
Radiátorové šrúbenie, DN 20</t>
  </si>
  <si>
    <t>Označenie: 33K 900/1200
Vykurovacie teleso panelové, 33K trojrade, výška 900mm a šírka 1200mm</t>
  </si>
  <si>
    <t>Návarok na snímanie tlaku pre MaR, dĺžka 50mm, vnútorný závit M 12x1,5 kužel</t>
  </si>
  <si>
    <t>Návarok na snímanie tlaku pre MaR, dĺžka 50mm, vnútorný závit G ½“</t>
  </si>
  <si>
    <t>Doplnkový montážny materiál k upevneniu potrubí DN 25 – DN 200</t>
  </si>
  <si>
    <t xml:space="preserve">Tep. izolácia potrubia skružami PE upevn. sponou potr. DN 200, dĺžka 1m, hr. 80mm, </t>
  </si>
  <si>
    <t xml:space="preserve">Tep. izolácia potrubia skružami PE upevn. sponou potr. DN 150, dĺžka 1m, hr. 70mm, </t>
  </si>
  <si>
    <t xml:space="preserve">Tep. izolácia potrubia skružami PE upevn. sponou potr. DN 125, dĺžka 1m, hr. 60mm, </t>
  </si>
  <si>
    <t xml:space="preserve">Tep. izolácia potrubia skružami PE upevn. sponou potr. DN 100, dĺžka 1m, hr. 60mm, </t>
  </si>
  <si>
    <t xml:space="preserve">Tep. izolácia potrubia skružami PE upevn. sponou potr. DN 80, dĺžka 1m, hr. 50mm, </t>
  </si>
  <si>
    <t xml:space="preserve">Tep. izolácia potrubia skružami PE upevn. sponou potr. DN 65, dĺžka 1m, hr. 50mm, </t>
  </si>
  <si>
    <t>Tep. izolácia potrubia skružami PE upevn. sponou potr. DN 50, dĺžka 1m, hr. 50mm,</t>
  </si>
  <si>
    <t>Príprava podkladu: abrazívne čistenie na stupeň Sa 2½
- základný  náter – dvojzložkový epoxidový v hrúbke 2 x 115 mikrometrov , 
- vrchný náter - dvojzložkový polyuretánový v hrúbke 1 x 50 mikrometrov , 
Celková hrúbka náteru 280 µm.
- Potrubia pre teplú vodu – májová zelená RAL 6017 
- doplnkové konštrukcie : achátová šedá RAL 7038
( čistá plocha bez rezervy)
- potrubia nasúvané do chráničiek je opatrené základným náterom</t>
  </si>
  <si>
    <t>Pred-izolované potrubie</t>
  </si>
  <si>
    <t>Spojka DN150 168,3 -HDPE  280x3,9mm</t>
  </si>
  <si>
    <t>Zmršť. presuvka 280x600 s tesniacimi pásmi</t>
  </si>
  <si>
    <t>Spojka DN125 139,7 -HDPE  250x3,6mm</t>
  </si>
  <si>
    <t>Zmršť. presuvka 250x600 s tesniacimi pásmi</t>
  </si>
  <si>
    <t xml:space="preserve">Zmršť. konc. 315 (168-219/280-315) </t>
  </si>
  <si>
    <t>Zmršť. konc. 250 (139-168/225-250)</t>
  </si>
  <si>
    <t>Tesnenie stenou dilatačné DN 150/280 + gawaplast. manžeta, chránička  pr.315
-	prechod stenou pr. 280mm
-	prechod stenou pr. 250mm</t>
  </si>
  <si>
    <t>Monitorovací systém
- MS: spojka ľahčená – 180 ks
- MS: držiak alarm. drôtu dvojitý H19 – 95 ks
- MS: odbočná krabica  - 8 ks
- MS: Držiak rozvodovej krabice  typu A – 4 ks</t>
  </si>
  <si>
    <t>KU – kĺzne uloženie DN 150, oceľová úprava na preizolovanom potrubí, viď výkres UK - 116</t>
  </si>
  <si>
    <t>KU – kĺzne uloženie DN 125, oceľová úprava na preizolovanom potrubí, viď výkres UK - 116</t>
  </si>
  <si>
    <t>OV – osové vedenie DN 150, oceľová úprava na preizolovanom potrubí, viď výkres UK - 116</t>
  </si>
  <si>
    <t>PB – pevný bod DN 125, oceľová konštrukcia na preizolovanom potrubí, viď výkres UK - 117</t>
  </si>
  <si>
    <t>Tep. izolácia potrubia potr. DN 40, hr. 30mm</t>
  </si>
  <si>
    <t>Tep. izolácia potrubia potr. DN 32, hr. 30mm</t>
  </si>
  <si>
    <t>Tep. izolácia potrubia potr. DN 25, hr. 30mm</t>
  </si>
  <si>
    <t>Tep. izolácia potrubia  potr. DN 20, hr. 30mm</t>
  </si>
  <si>
    <t>Tep. izolácia potrubia potr. DN 15, hr. 30mm</t>
  </si>
  <si>
    <t xml:space="preserve">Označenie TI Teplomer s ochranným priamym puzdrom, 0-120°C   </t>
  </si>
  <si>
    <t>Ing.Miroslav Ruman</t>
  </si>
  <si>
    <t>hod</t>
  </si>
  <si>
    <t>RIADIACI SYSTÉM</t>
  </si>
  <si>
    <t>Rozvádzač DT1</t>
  </si>
  <si>
    <t>Materiál a výroba rozvádzača DT1</t>
  </si>
  <si>
    <t>Rozvádzač DT2</t>
  </si>
  <si>
    <t>Materiál a výroba rozvádzača DT2</t>
  </si>
  <si>
    <t>Rozvádzač DT3</t>
  </si>
  <si>
    <t>Materiál a výroba rozvádzača DT3</t>
  </si>
  <si>
    <t>Doplnenie do rozvádzača HR</t>
  </si>
  <si>
    <t>Materiál a montáž v rozvádzači HR</t>
  </si>
  <si>
    <t>Merače tepla</t>
  </si>
  <si>
    <t>Snímač teploty fi6mm x 134 mm, Pt500, 2m vratane puzdier</t>
  </si>
  <si>
    <t>Napájanie12-24V DC</t>
  </si>
  <si>
    <t>Komunikačný modul M-Bus</t>
  </si>
  <si>
    <t>Komunikačný modul v slote 1 RS-232/rele</t>
  </si>
  <si>
    <t>PERIFERIE</t>
  </si>
  <si>
    <t>Snímač tlaku, 0..4bar, G1/2, 0-10V, snímač tlaku</t>
  </si>
  <si>
    <t>Tlakový spínac 0-10V, 0-10bar</t>
  </si>
  <si>
    <t>Snímač teploty priestor Ni1000/6180,B</t>
  </si>
  <si>
    <t>Snímač vonkajšej teploty LG Ni1000, -50 ...+70 °C.</t>
  </si>
  <si>
    <t xml:space="preserve">Snímač teploty do jímky  L100 Ni1000/6180 </t>
  </si>
  <si>
    <t xml:space="preserve">Snímač teploty príložný Ni1000/6180 </t>
  </si>
  <si>
    <t>Ukončenie vodiča v rozvádzači a zapojenie do 2,5</t>
  </si>
  <si>
    <t>Pripojenie čerpadiel</t>
  </si>
  <si>
    <t>Pripojenie a nastavenie FM</t>
  </si>
  <si>
    <t>Pripojenie reguláčných ventilov</t>
  </si>
  <si>
    <t>Kablové trasy</t>
  </si>
  <si>
    <t>Žlab káblový  60x150mm 3m perforovaný kovový zinkovaný</t>
  </si>
  <si>
    <t>Žlab káblový 3 60x100mm 3m perforovaný kovový zinkovaný</t>
  </si>
  <si>
    <t>Výložník žlabu 300mm kovový zinkovaný</t>
  </si>
  <si>
    <t>Výložník žlabu 200mm kovový zinkovaný</t>
  </si>
  <si>
    <t>Nosník stropný 300mm</t>
  </si>
  <si>
    <t>Trubka PVC pevná 20</t>
  </si>
  <si>
    <t>Trubka PVC pevná 32</t>
  </si>
  <si>
    <t>Trubka PVC ohybná 20</t>
  </si>
  <si>
    <t>Trubka PVC ohybná 32</t>
  </si>
  <si>
    <t>Príplatok na zatiahnutie</t>
  </si>
  <si>
    <t>Kábel CYKY-J 5x25</t>
  </si>
  <si>
    <t>Kábel CYKY-J 5x16</t>
  </si>
  <si>
    <t>Kábel CYKY-J 5x10</t>
  </si>
  <si>
    <t>Kábel CYKY-J 5x6</t>
  </si>
  <si>
    <t>Kábel CYKY-J 5x4</t>
  </si>
  <si>
    <t>Kábel CYSY-O 4x1,5</t>
  </si>
  <si>
    <t>Kábel JYTY 4x1</t>
  </si>
  <si>
    <t>Kábel JYTY 2x1</t>
  </si>
  <si>
    <t>Kábel CYKY-J 3x1,5</t>
  </si>
  <si>
    <t>Kábel CYKY-O 2x1,5</t>
  </si>
  <si>
    <t>Kábel CYKY-J 7x1,5</t>
  </si>
  <si>
    <t>Kábel CYKY-O 4x1,5</t>
  </si>
  <si>
    <t>FTP Cat 5e LSOH</t>
  </si>
  <si>
    <t>zasuvka 1xRJ45 Cat 5e</t>
  </si>
  <si>
    <t xml:space="preserve">Optický kábel OF 4-vl SM 9/125  </t>
  </si>
  <si>
    <t>Kábel JYTY-O 24x1</t>
  </si>
  <si>
    <t>Pevná trubka pre optický kábel 33/40</t>
  </si>
  <si>
    <t>Sekacie a buracie práce, prierazy</t>
  </si>
  <si>
    <t>PC SERVER min.konf. - Core i5, 8 GB RAM, 2 disky RAID 100 GB, externy sietovy disk pre zalohovanie udajov. + MONITOR</t>
  </si>
  <si>
    <t>Oživenie a naprogramovanie systému MaR IN/OUT Body</t>
  </si>
  <si>
    <t>bod</t>
  </si>
  <si>
    <t>Vizualizacny a dispecersky system (1 lokalita, 5 stanic, 5 uzivatelov 10 M-Bus zariadeni</t>
  </si>
  <si>
    <t xml:space="preserve">programovanie vizualizacie </t>
  </si>
  <si>
    <t>Revízna správa</t>
  </si>
  <si>
    <t>Projekt skutkového vyhotovenia</t>
  </si>
  <si>
    <t>Meranie a regulácia UK a VZT</t>
  </si>
  <si>
    <t>Demontáž existujúcich rozvodov MaR Výmenníková stanica</t>
  </si>
  <si>
    <t>Riadiaca jednotka 8DI, 8DO, 8AI, 4AO, RS232, RS485, Ethernet, disp. 122x32 b., kláv., webserver</t>
  </si>
  <si>
    <t>Roširovacia jednotka 24x digital IN 24V ss/st, galv. oddělení, ARION/MODBUS</t>
  </si>
  <si>
    <t>Roširovacia jednotka 21x digital OUT 24V ss, 300mA, galv. oddělení, ARION/MODBUS</t>
  </si>
  <si>
    <t>Roširovacia jednotka 12x analog IN 0-5V, 0-10V, 0-20mA, Ni1000, 12 bitů, ARION/MODBUS</t>
  </si>
  <si>
    <t>Roširovacia jednotka 8x analog IN, 8x analog OUT 0-10V, rozlišení 12 bitů, ARION/MODBUS</t>
  </si>
  <si>
    <t>Displej TFT, 800x480 bodů, 7", dotyk., 2x RS485, Ethernet, SD, webserver</t>
  </si>
  <si>
    <t>Merač tepla č.1
Merač tepla s kalor.počítadlom 40 m3/h , 300mm, DN 80, PN16/PN25</t>
  </si>
  <si>
    <t>Merač tepla č.2
Merač tepla s kalor.počítadlom  60 m3/h, 360 mm, DN100, PN16,</t>
  </si>
  <si>
    <t>Merač tepla č.3
Merač tepla s kalor.počítadlom  100 m3/h, 250 mm, DN125, PN16,</t>
  </si>
  <si>
    <t>Stavebné práce</t>
  </si>
  <si>
    <t xml:space="preserve">Zamurovanie dočasného stavebného otvoru                                                                                 </t>
  </si>
  <si>
    <t xml:space="preserve">m3     </t>
  </si>
  <si>
    <t xml:space="preserve">Montáž + dodávka prekladov dl. 100 cm                                                                                   </t>
  </si>
  <si>
    <t xml:space="preserve">kus    </t>
  </si>
  <si>
    <t xml:space="preserve">Montáž + dodávka prekladov dl. 250 cm                                                                                   </t>
  </si>
  <si>
    <t xml:space="preserve">Montáž + dodávka prekladov dl.200cm                                                                                     </t>
  </si>
  <si>
    <t xml:space="preserve">Zabetonovanie otvoru v strope po odstranení hlavíc                                                                      </t>
  </si>
  <si>
    <t xml:space="preserve">Debnenie  zhotovenie                                                                                                    </t>
  </si>
  <si>
    <t xml:space="preserve">m2     </t>
  </si>
  <si>
    <t xml:space="preserve">Debnenie  odstránenie                                                                                                   </t>
  </si>
  <si>
    <t xml:space="preserve">Podperná konštr.  zhotovenie                                                                                            </t>
  </si>
  <si>
    <t xml:space="preserve">Podperná konštr.  odstránenie                                                                                           </t>
  </si>
  <si>
    <t xml:space="preserve">Omietka + sklotextilná mriežka - vyspravenie dočasného stavebného otvoru                                                </t>
  </si>
  <si>
    <t xml:space="preserve">Osadenie dverných zárubní kovových                                                                                      </t>
  </si>
  <si>
    <t xml:space="preserve">Zárubňa 0,7x1,97 kovová                                                                                                 </t>
  </si>
  <si>
    <t xml:space="preserve">Búranie muriva                                                                                                          </t>
  </si>
  <si>
    <t xml:space="preserve">Búranie priečky z tehál                                                                                                 </t>
  </si>
  <si>
    <t xml:space="preserve">Vybúranie dočasného stavebného otvoru                                                                                   </t>
  </si>
  <si>
    <t xml:space="preserve">Vyspravenie muriva po odstránení priečky                                                                                </t>
  </si>
  <si>
    <t xml:space="preserve">kpl    </t>
  </si>
  <si>
    <t xml:space="preserve">Demontáž hlavíc                                                                                                         </t>
  </si>
  <si>
    <t xml:space="preserve">Vybúranie kov. dverných zárubní                                                                                         </t>
  </si>
  <si>
    <t xml:space="preserve">Vybúr. otvorov  v murive  - prestupy VZT                                                                                </t>
  </si>
  <si>
    <t xml:space="preserve">Vybúr. otvorov  v murive - prestupy ÚK                                                                                  </t>
  </si>
  <si>
    <t xml:space="preserve">Dotesnenie + domurovanie+vyspravenie otvorov po montáži VZT                                                             </t>
  </si>
  <si>
    <t xml:space="preserve">Odvoz sute a vybúraných hmôt na skládku do 1 km                                                                         </t>
  </si>
  <si>
    <t xml:space="preserve">t      </t>
  </si>
  <si>
    <t xml:space="preserve">Odvoz sute a vybúraných hmôt na skládku každý ďalší 1 km                                                                </t>
  </si>
  <si>
    <t xml:space="preserve">Vnútrostavenisková doprava sute a vybúraných hmôt do 10 m                                                               </t>
  </si>
  <si>
    <t xml:space="preserve">Vnútrost. doprava sute a vybúraných hmôt každých ďalších 5 m                                                            </t>
  </si>
  <si>
    <t xml:space="preserve">Nakladanie sute na dopravný prostriedok                                                                                 </t>
  </si>
  <si>
    <t xml:space="preserve">Poplatok za ulož.a znešk.staveb.sute na vymedzených skládkach "O"-ostatný odpad                                         </t>
  </si>
  <si>
    <t xml:space="preserve">Presun hmôt pre opravy a rekonštrukciu                                                                                  </t>
  </si>
  <si>
    <t xml:space="preserve">Zhotovenie povl. krytiny striech  pritavením  v plnej ploche                                                            </t>
  </si>
  <si>
    <t xml:space="preserve">Pás ťažký asfaltový                                                                                                     </t>
  </si>
  <si>
    <t xml:space="preserve">Servisné otvory pre prístup k servisným jednotkám                                                                       </t>
  </si>
  <si>
    <t xml:space="preserve">Spätná montáž  podhľadov po montáži VZT                                                                                 </t>
  </si>
  <si>
    <t xml:space="preserve">Úprava interierových dverí do hygienických miestností (47ks)                                                            </t>
  </si>
  <si>
    <t xml:space="preserve">Montáž + dodávka dverí 0,7x1,97 drevených                                                                               </t>
  </si>
  <si>
    <t xml:space="preserve">Montáž vetracích mriežok,                                                                                               </t>
  </si>
  <si>
    <t xml:space="preserve">Vetracia mriežka 220 cm x280cm                                                                                          </t>
  </si>
  <si>
    <t xml:space="preserve">Vetracia mriežka 210x170                                                                                                </t>
  </si>
  <si>
    <t xml:space="preserve">Vetracia mriežka  50x50 cm                                                                                              </t>
  </si>
  <si>
    <t xml:space="preserve">Prevedenie utesnenia prestupov potrubí cez požiarne deliace konštr.podľa príslušných predpisov                          </t>
  </si>
  <si>
    <t>Športová hala</t>
  </si>
  <si>
    <t>POPIS POLOŽKY, STAVEBNÉHO DIELU, REMESLA</t>
  </si>
  <si>
    <t xml:space="preserve">Odkrytie teplovodného neprielezného kanála                                                                              </t>
  </si>
  <si>
    <t xml:space="preserve">Spätný zásyp teplovodného neprielezného kanála                                                                          </t>
  </si>
  <si>
    <t xml:space="preserve">Murivo nosné hr. 30 cm                                                                                                  </t>
  </si>
  <si>
    <t xml:space="preserve">Omietka vnút. stien - nové murivo hr.30cm                                                                               </t>
  </si>
  <si>
    <t xml:space="preserve">Potiahnutie vnút. plôch sklotextilnou mriežkou + lepidlo - nové murivo hr.30cm                                          </t>
  </si>
  <si>
    <t xml:space="preserve">Osadenie dverných zárubní alebo rámov oceľových do 2,5 m2                                                               </t>
  </si>
  <si>
    <t xml:space="preserve">Zárubňa oceľová  90x197                                                                                                 </t>
  </si>
  <si>
    <t xml:space="preserve">Zárubňa oceľová 160x197                                                                                                 </t>
  </si>
  <si>
    <t xml:space="preserve">Búranie priečok                                                                                                         </t>
  </si>
  <si>
    <t xml:space="preserve">Búranie muriva - dobúranie muriva pre nové dverné otvory                                                                </t>
  </si>
  <si>
    <t xml:space="preserve">Búranie otvorov pre ÚK                                                                                                  </t>
  </si>
  <si>
    <t xml:space="preserve">Búranie ŽB konštrukcie - kanál                                                                                          </t>
  </si>
  <si>
    <t xml:space="preserve">Vysek. kapies pre zaviazanie nových múrov v murive tehel. hr. do 30 cm                                                  </t>
  </si>
  <si>
    <t xml:space="preserve">m      </t>
  </si>
  <si>
    <t xml:space="preserve">Montáž dverí                                                                                                            </t>
  </si>
  <si>
    <t xml:space="preserve">Dvere dvojkrídlové 1600x2000 drevené                                                                                    </t>
  </si>
  <si>
    <t xml:space="preserve">Dvere jednokrídlové 900x 2000 drevené                                                                                   </t>
  </si>
  <si>
    <t xml:space="preserve">Montáž vetracích mriežok na fasáde                                                                                      </t>
  </si>
  <si>
    <t xml:space="preserve">Mriežka  vetracia 0,4x0,3                                                                                               </t>
  </si>
  <si>
    <t>Zdravotechnika</t>
  </si>
  <si>
    <t>Ing. Ondrej Jasenčák</t>
  </si>
  <si>
    <t xml:space="preserve">Práce a dodávky HSV   </t>
  </si>
  <si>
    <t xml:space="preserve">Odstránenie krytu v ploche do 200 m2 z kameniva ťaženého, hr.100 do 200 mm,  -0,24000t   </t>
  </si>
  <si>
    <t xml:space="preserve">Odstránenie krytu asfaltového v ploche do 200 m2, hr. nad 50 do 100 mm,  -0,18100t   </t>
  </si>
  <si>
    <t xml:space="preserve">Čerpanie vody na dopravnú výšku do 10 m s priemerným prítokom litrov za minútu do 100 l   </t>
  </si>
  <si>
    <t xml:space="preserve">Pohotovosť záložnej čerpacej súpravy pre výšku do 10 m, s prítokom litrov za minútu do 100 l   </t>
  </si>
  <si>
    <t>deň</t>
  </si>
  <si>
    <t xml:space="preserve">Výkop ryhy šírky 600-2000mm horn.3 do 100m3   </t>
  </si>
  <si>
    <t>m3</t>
  </si>
  <si>
    <t xml:space="preserve">Príplatok k cenám za lepivosť pri hĺbení rýh š. nad 600 do 2 000 mm zapaž. i nezapažených, s urovnaním dna v hornine 3   </t>
  </si>
  <si>
    <t xml:space="preserve">Hĺbenie rýh šírky nad 600  do 1300 mm v  horninách tr. 3 súdržných - ručným náradím   </t>
  </si>
  <si>
    <t xml:space="preserve">Príplatok za lepivosť pri hĺbení rýh š nad 600 do 1300 mm ručným náradím v horninetr. 3   </t>
  </si>
  <si>
    <t xml:space="preserve">Zásyp sypaninou so zhutnením jám, šachiet, rýh, zárezov alebo okolo objektov do 100 m3   </t>
  </si>
  <si>
    <t xml:space="preserve">Obsyp potrubia sypaninou z vhodných hornín 1 až 4 bez prehodenia sypaniny   </t>
  </si>
  <si>
    <t xml:space="preserve">Štrkopiesok frakcia 0-8 mm, STN EN 13242 + A1   </t>
  </si>
  <si>
    <t>t</t>
  </si>
  <si>
    <t xml:space="preserve">Lôžko pod potrubie, stoky a drobné objekty, v otvorenom výkope z kameniva drobného ťaženého 0-4 mm   </t>
  </si>
  <si>
    <t xml:space="preserve">Dosky, bloky, sedlá z betónu v otvorenom výkope tr. C 12/15   </t>
  </si>
  <si>
    <t xml:space="preserve">Debnenie v otvorenom výkope dosiek, sedlových lôžok a blokov pod potrubie,stoky a drobné objekty   </t>
  </si>
  <si>
    <t xml:space="preserve">Komunikácie   </t>
  </si>
  <si>
    <t xml:space="preserve">Vyspravenie podkladu po prekopoch inžinierskych sietí plochy do 15 m2 štrkodrvou, po zhutnení hr. 200 mm   </t>
  </si>
  <si>
    <t xml:space="preserve">Vyspravenie krytu vozovky po prekopoch inžinierskych sietí do 15 m2 asfaltovým betónom AC hr. nad 50 do 70 mm   </t>
  </si>
  <si>
    <t xml:space="preserve">Rúrové vedenie   </t>
  </si>
  <si>
    <t xml:space="preserve">Výrez alebo výsek na potrubí z rúr liatinových tlakových DN 200   </t>
  </si>
  <si>
    <t xml:space="preserve">Doplnkové konštrukcie z profil. materiálu "oceľ. rámy, podprery"   </t>
  </si>
  <si>
    <t>kg</t>
  </si>
  <si>
    <t xml:space="preserve">Montáž potrubia z rúr liatinových tlakových hrdlových s integrovaným tesnením v otvorenom výkope DN 200   </t>
  </si>
  <si>
    <t xml:space="preserve">Rúra hrdlová z tvárnej liatiny OCM BLS, DN 200, tlaková trieda C64 s ťažkou protikoróznou ochranou do extr. podmienok a zaisteným násuvným spojom, pre vodu, </t>
  </si>
  <si>
    <t xml:space="preserve">Montáž liatinovej tvarovky jednoosovej na potrubí z rúr prírubových DN 150   </t>
  </si>
  <si>
    <t xml:space="preserve">Tvarovka prírubová TP liatinová FF kus, DN 150/500, PN 16 s epoxidovou ochrannou vrstvou, na vodu,     </t>
  </si>
  <si>
    <t xml:space="preserve">Oblúk liatinový prírubový 90°, DN 150, PN 16 s epoxidovou ochrannou vrstvou, na vodu,     </t>
  </si>
  <si>
    <t xml:space="preserve">Montáž liatinovej tvarovky jednoosovej na potrubí z rúr prírubových DN 200   </t>
  </si>
  <si>
    <t xml:space="preserve">Montáž liatinovej tvarovky odbočnej na potrubí z rúr hrdlových DN 200   </t>
  </si>
  <si>
    <t xml:space="preserve">T-kus prírubový liatinový, DN 200/150, PN 10 s epoxidovou ochrannou vrstvou, na vodu,     </t>
  </si>
  <si>
    <t xml:space="preserve">Montáž vodovodnej armatúry na potrubí, hydrant nadzemný DN 150   </t>
  </si>
  <si>
    <t xml:space="preserve">Nadzemný hydrant 2000-RW DN 150 A2B RD=1,50 m na vodu,     </t>
  </si>
  <si>
    <t xml:space="preserve">Montáž vodovodného posúvača s osadením zemnej súpravy (bez poklopov) DN 150   </t>
  </si>
  <si>
    <t xml:space="preserve">Posúvač prírubový s tesnením krátky, DN 150, dĺ. 210 mm, liatina, PN 10   </t>
  </si>
  <si>
    <t xml:space="preserve">Zemná súprava teleskopická E2 RD=1.30-1.80 m DN 125-150, voda a kanál   </t>
  </si>
  <si>
    <t xml:space="preserve">Podkladová univerzálna doska pre posúvače na vodu,     </t>
  </si>
  <si>
    <t xml:space="preserve">Ostatné práce na rúrovom vedení, tlakové skúšky vodovodného potrubia DN 150 alebo 200   </t>
  </si>
  <si>
    <t xml:space="preserve">Preplach a dezinfekcia vodovodného potrubia DN 150 alebo 200   </t>
  </si>
  <si>
    <t xml:space="preserve">Zabezpečenie koncov vodovodného potrubia pri tlakových skúškach DN do 300 mm   </t>
  </si>
  <si>
    <t xml:space="preserve">Osadenie poklopu liatinového posúvačového   </t>
  </si>
  <si>
    <t xml:space="preserve">Poklop uličný "tuhý" pre posúvače, voda a kanál   </t>
  </si>
  <si>
    <t xml:space="preserve">Označenie vodovodného potrubia bielou výstražnou fóliou   </t>
  </si>
  <si>
    <t xml:space="preserve">Rezanie existujúceho asfaltového krytu alebo podkladu hĺbky nad 50 do 100 mm   </t>
  </si>
  <si>
    <t xml:space="preserve">Odvoz sutiny a vybúraných hmôt na skládku do 1 km   </t>
  </si>
  <si>
    <t xml:space="preserve">Odvoz sutiny a vybúraných hmôt na skládku za každý ďalší 1 km   </t>
  </si>
  <si>
    <t xml:space="preserve">Spojka liatinová  Multi-range, hrdlo-príruba, DN 200, PN 10/16 s povrchovou úpravou, na vodu,    
Spojka s prírubou istená proti posunu pre všetky štandardné materiály potrubia s veľkým rozsahom vonkajších priemerov potrubia a uhlovým vychýlením.    </t>
  </si>
  <si>
    <t xml:space="preserve">Spojka liatinová  Multi-range, hrdlo-príruba, DN 150, PN 10/16 s povrchovou úpravou, na vodu,   
Spojka s prírubou istená proti posunu pre všetky štandardné materiály potrubia s veľkým rozsahom vonkajších priemerov potrubia a uhlovým vychýlením.     </t>
  </si>
  <si>
    <t xml:space="preserve">Izolácie tepelné   </t>
  </si>
  <si>
    <t xml:space="preserve">Montáž trubíc z PE, hr.do 10 mm,vnút.priemer do 38 mm   </t>
  </si>
  <si>
    <t xml:space="preserve">Izolačná PE trubica    DG 28x20 mm (d potrubia x hr. izolácie), nadrezaná,       </t>
  </si>
  <si>
    <t xml:space="preserve">Izolačná PE trubica    DG 35x20 mm (d potrubia x hr. izolácie), nadrezaná,       </t>
  </si>
  <si>
    <t xml:space="preserve">Montáž trubíc z PE, hr.do 10 mm,vnút.priemer 39-70 mm   </t>
  </si>
  <si>
    <t xml:space="preserve">Izolačná PE trubica    DG 42x13 mm (d potrubia x hr. izolácie), nadrezaná,       </t>
  </si>
  <si>
    <t xml:space="preserve">Izolačná PE trubica    DG 50x13 mm (d potrubia x hr. izolácie), nadrezaná,       </t>
  </si>
  <si>
    <t xml:space="preserve">Izolačná PE trubica    DG 42x20 mm (d potrubia x hr. izolácie), nadrezaná,       </t>
  </si>
  <si>
    <t xml:space="preserve">Izolačná PE trubica    DG 54x20 mm (d potrubia x hr. izolácie), nadrezaná,       </t>
  </si>
  <si>
    <t xml:space="preserve">Montáž trubíc z PE, hr.15-20 mm,vnút.priemer 71-95 mm   </t>
  </si>
  <si>
    <t xml:space="preserve">Izolačná PE trubica    DG 60x20 mm (d potrubia x hr. izolácie), nadrezaná,       </t>
  </si>
  <si>
    <t xml:space="preserve">Izolačná PE trubica    DG 76x20 mm (d potrubia x hr. izolácie), nadrezaná,       </t>
  </si>
  <si>
    <t xml:space="preserve">Izolačná PE trubica    DG 89x20 mm (d potrubia x hr. izolácie), nadrezaná,       </t>
  </si>
  <si>
    <t xml:space="preserve">Zdravotechnika - vnútorná kanalizácia   </t>
  </si>
  <si>
    <t xml:space="preserve">Oprava odpadového potrubia novodurového vsadenie odbočky do potrubia D 110, D 114   </t>
  </si>
  <si>
    <t xml:space="preserve">Potrubie z PVC - U odpadné pripájacie D 32x1,8 mm   </t>
  </si>
  <si>
    <t xml:space="preserve">Zriadenie prípojky na potrubí vyvedenie a upevnenie odpadových výpustiek D 32 mm   </t>
  </si>
  <si>
    <t xml:space="preserve">Ostatné - skúška tesnosti kanalizácie v objektoch vodou do DN 125   </t>
  </si>
  <si>
    <t xml:space="preserve">Presun hmôt pre vnútornú kanalizáciu v objektoch výšky do 6 m   </t>
  </si>
  <si>
    <t xml:space="preserve">Zdravotechnika - vnútorný vodovod   </t>
  </si>
  <si>
    <t xml:space="preserve">Potrubie z oceľových rúr pozink. bezšvíkových bežných-11 353.0, 10 004.0 zvarov. bežných-11 343.00 DN 32   </t>
  </si>
  <si>
    <t xml:space="preserve">Montáž vodovodného PP-R potrubia polyfúznym zváraním PN 10 D 25   </t>
  </si>
  <si>
    <t xml:space="preserve">Rúra PP-R D 25x2,3 mm dĺ. 4 m PN 10, systém pre rozvod pitnej vody + fitingy a uchytenie   </t>
  </si>
  <si>
    <t xml:space="preserve">Montáž vodovodného PP-R potrubia polyfúznym zváraním PN 10 D 32   </t>
  </si>
  <si>
    <t xml:space="preserve">Rúra PP-R D 32x2,9 mm dĺ. 4 m PN 10, systém pre rozvod pitnej vody  + fitingy a uchytenie   </t>
  </si>
  <si>
    <t xml:space="preserve">Montáž vodovodného PP-R potrubia polyfúznym zváraním PN 10 D 40   </t>
  </si>
  <si>
    <t xml:space="preserve">Rúra PP-R D 40x3,7 mm dĺ. 4 m PN 10, systém pre rozvod pitnej vody  + fitingy a uchytenie   </t>
  </si>
  <si>
    <t xml:space="preserve">Montáž vodovodného PP-R potrubia polyfúznym zváraním PN 10 D 50   </t>
  </si>
  <si>
    <t xml:space="preserve">Rúra PP-R D 50x4,6 mm dĺ. 4 m PN 10, systém pre rozvod pitnej vody  + fitingy a uchytenie   </t>
  </si>
  <si>
    <t xml:space="preserve">Montáž vodovodného PP-R potrubia polyfúznym zváraním PN 10 D 63   </t>
  </si>
  <si>
    <t xml:space="preserve">Rúra PP-R D 63x5,8 mm dĺ. 4 m PN 10, systém pre rozvod pitnej vody  + fitingy a uchytenie   </t>
  </si>
  <si>
    <t xml:space="preserve">Montáž vodovodného PP-R potrubia polyfúznym zváraním PN 10 D 75   </t>
  </si>
  <si>
    <t xml:space="preserve">Rúra PP-R D 75x6,8 mm dĺ. 4 m PN 10, systém pre rozvod pitnej vody  + fitingy a uchytenie   </t>
  </si>
  <si>
    <t xml:space="preserve">Montáž vodovodného PP-R potrubia polyfúznym zváraním PN 10 D 90   </t>
  </si>
  <si>
    <t xml:space="preserve">Rúra PP-R D 90x8,2 mm dĺ. 4 m PN 10, systém pre rozvod pitnej vody  + fitingy a uchytenie   </t>
  </si>
  <si>
    <t xml:space="preserve">Montáž guľového kohúta závitového priameho pre vodu G 3/4   </t>
  </si>
  <si>
    <t xml:space="preserve">Guľový uzáver pre vodu 3/4", niklovaná mosadz   </t>
  </si>
  <si>
    <t xml:space="preserve">Montáž guľového kohúta závitového priameho pre vodu G 1   </t>
  </si>
  <si>
    <t xml:space="preserve">Guľový uzáver pre vodu 1", niklovaná mosadz   </t>
  </si>
  <si>
    <t xml:space="preserve">Montáž guľového kohúta závitového priameho pre vodu G 5/4   </t>
  </si>
  <si>
    <t xml:space="preserve">Guľový uzáver pre vodu 5/4", niklovaná mosadz   </t>
  </si>
  <si>
    <t xml:space="preserve">Montáž guľového kohúta závitového priameho pre vodu G 6/4   </t>
  </si>
  <si>
    <t xml:space="preserve">Guľový uzáver pre vodu 6/4", niklovaná mosadz   </t>
  </si>
  <si>
    <t xml:space="preserve">Montáž poistného ventilu závitového pre vodu G 1/2   </t>
  </si>
  <si>
    <t xml:space="preserve">Ventil poistný  1/2”, PN 10   </t>
  </si>
  <si>
    <t xml:space="preserve">Montáž tlakového redukčného závitového ventilu s manometrom G 6/4   </t>
  </si>
  <si>
    <t xml:space="preserve">Tlakový redukčný ventil, 6/4" MM, so šróbením a manometrom   </t>
  </si>
  <si>
    <t xml:space="preserve">Montáž spätného ventilu závitového G 3/4   </t>
  </si>
  <si>
    <t xml:space="preserve">Spätný ventil kontrolovateľný, 3/4" FF, PN 16,   </t>
  </si>
  <si>
    <t xml:space="preserve">Montáž spätného ventilu závitového G 1   </t>
  </si>
  <si>
    <t xml:space="preserve">Spätný ventil kontrolovateľný, 1" FF, PN 16,   </t>
  </si>
  <si>
    <t xml:space="preserve">Montáž spätného ventilu závitového G 5/4   </t>
  </si>
  <si>
    <t xml:space="preserve">Spätný ventil kontrolovateľný, 6/4" FF, PN 16,   </t>
  </si>
  <si>
    <t xml:space="preserve">Montáž vodovodného filtra závitového G 6/4   </t>
  </si>
  <si>
    <t xml:space="preserve">Filter závitový na vodu 5/4", FF, PN 20, mosadz   </t>
  </si>
  <si>
    <t xml:space="preserve">Montáž armatúry na oddelenie rozvodov pitnej a požiarnej vody   </t>
  </si>
  <si>
    <t xml:space="preserve">Oddeľ.potrubia BA 295 - 1 B   </t>
  </si>
  <si>
    <t xml:space="preserve">Montáž hydrantového systému s tvarovo stálou hadicou D 25   </t>
  </si>
  <si>
    <t>súb.</t>
  </si>
  <si>
    <t xml:space="preserve">Hydrantový systém s tvarovo stálou hadicou D 25/30   </t>
  </si>
  <si>
    <t xml:space="preserve">Tlaková skúška vodovodného potrubia  do DN 100   </t>
  </si>
  <si>
    <t xml:space="preserve">Prepláchnutie a dezinfekcia vodovodného potrubia do DN 80   </t>
  </si>
  <si>
    <t xml:space="preserve">Presun hmôt pre vnútorný vodovod v objektoch výšky do 6 m   </t>
  </si>
  <si>
    <t xml:space="preserve">Zdravotechnika - strojné vybavenie   </t>
  </si>
  <si>
    <t xml:space="preserve">Montáž čerpadla vodovodného samonasávacieho, povrchového DN 20   </t>
  </si>
  <si>
    <t>Závitové obehové čerpadlo Wilo Stratos DN 20
P1=3-25W, 230V, 50Hz, 0,33A</t>
  </si>
  <si>
    <t xml:space="preserve">Montáž čerpadla vodovodného samonasávacieho, povrchového DN 25   </t>
  </si>
  <si>
    <t>Závitové obehové čerpadlo DN 25
P1=3-25W, 230V, 50Hz, 0,33A</t>
  </si>
  <si>
    <t xml:space="preserve">Zdravotechnika - zariaďovacie predmety   </t>
  </si>
  <si>
    <t xml:space="preserve">Montáž elektrického prietokového ohrievača malolitrážneho do 5 L "umyvadlo"   </t>
  </si>
  <si>
    <t xml:space="preserve">Elektrický prietokový ohrievač beztlakový malolitrážny s batériou, inštalácia nad umývadlo, objem 5 l   </t>
  </si>
  <si>
    <t xml:space="preserve">Montáž elektrického prietokového ohrievača malolitrážneho do 10 L "umyvadlo + sprcha"   </t>
  </si>
  <si>
    <t xml:space="preserve">Elektrický prietokový ohrievač tlakový, inštalácia nad umývadlo, objem 10 l   </t>
  </si>
  <si>
    <t xml:space="preserve">Ústredné kúrenie - strojovne   </t>
  </si>
  <si>
    <t xml:space="preserve">Expanzná nádoba DD 33, zelená s vakom, Flow-through, 10 bar s armatúrou flowjet, dodávka + montáž   </t>
  </si>
  <si>
    <t xml:space="preserve">Ústredné kúrenie - armatúry   </t>
  </si>
  <si>
    <t xml:space="preserve">Montáž ventilu odvzdušňovacieho závitového automatického G 1/2   </t>
  </si>
  <si>
    <t>Ventil odvzdušňovací automatický hygroskopický, 1/2", PN 10, niklovaná mosadz, plast,</t>
  </si>
  <si>
    <t xml:space="preserve">Montáž zmiešavacej armatúry trojcestnej DN 32   </t>
  </si>
  <si>
    <t xml:space="preserve">R156-2 6/4"so šrob. mieš.termostat.vent.   </t>
  </si>
  <si>
    <t>Výmeníková stanica</t>
  </si>
  <si>
    <t xml:space="preserve">Vankúš pod základ.dosku zo štrkopiesku triedeného                                                                       </t>
  </si>
  <si>
    <t xml:space="preserve">Základové dosky z betónu prostého tr. C16/20 (čerpadlá, výmenník, ohrievače )                                           </t>
  </si>
  <si>
    <t xml:space="preserve">Debnenie základových dosiek zhotovenie                                                                                  </t>
  </si>
  <si>
    <t xml:space="preserve">Debnenie základových dosiek odstránenie                                                                                 </t>
  </si>
  <si>
    <t xml:space="preserve">Výstuž základových dosiek zo zvarovaných sietí KARI                                                                     </t>
  </si>
  <si>
    <t xml:space="preserve">Montáž + dodávka prekladov dl. 100cm                                                                                    </t>
  </si>
  <si>
    <t xml:space="preserve">Vybúr. otvorov pre prestupy ÚK                                                                                          </t>
  </si>
  <si>
    <t xml:space="preserve">Zhotovenie povl. krytiny striech v plnej ploche                                                                         </t>
  </si>
  <si>
    <t xml:space="preserve">Pás ťažký asfaltový Glasbit                                                                                             </t>
  </si>
  <si>
    <t xml:space="preserve">Montáž oceľových dverí pre dodávku bazanovej technologie                                                                </t>
  </si>
  <si>
    <t xml:space="preserve">Dvere oceľové vstupné 260x260 so spodným rámom - výber investor                                                         </t>
  </si>
  <si>
    <t xml:space="preserve">Odstránenie starého náteru z plechovej atiky                                                                            </t>
  </si>
  <si>
    <t xml:space="preserve">Nátery atikového plechu                                                                                                 </t>
  </si>
  <si>
    <t xml:space="preserve">Demontáž a spätná montáž blezkozvodu                                                                                    </t>
  </si>
  <si>
    <t xml:space="preserve">Montáž a dodávka zberných košov                                                                                         </t>
  </si>
  <si>
    <t xml:space="preserve">ks     </t>
  </si>
  <si>
    <t>Vzduchotechnika</t>
  </si>
  <si>
    <t xml:space="preserve">  </t>
  </si>
  <si>
    <t>Zariadenie 1 Vetranie plaveckého bazéna</t>
  </si>
  <si>
    <t>1.01</t>
  </si>
  <si>
    <t>Kabeláž</t>
  </si>
  <si>
    <t>Šefmontáž bazénovej jednotky</t>
  </si>
  <si>
    <t>1.02</t>
  </si>
  <si>
    <t>Tlmič hluku 2000x1120 / L=1000mm, kulisy nenasiakavé</t>
  </si>
  <si>
    <t>1.03</t>
  </si>
  <si>
    <t>Tlmič hluku 2000x710 / L=1000mm, kulisy nenasiakavé</t>
  </si>
  <si>
    <t>1.04</t>
  </si>
  <si>
    <t>Tlmič hluku 1600x800 / L=1500mm, materiál PIR, kulisy štandardné</t>
  </si>
  <si>
    <t>1.05</t>
  </si>
  <si>
    <t>Protipožiarna klapka ručná, PKIS 630-630, DV1 s aktivačným mechanizmom ZV 
+ indikáciou otvorenej a zatvorenej polohy kontaktnými spínačmi 230 V AC alebo 24 V AC/DC</t>
  </si>
  <si>
    <t>1.06</t>
  </si>
  <si>
    <t>Regulačná klapka RK-560x1200-S-P1 + servopohon 230V</t>
  </si>
  <si>
    <t>1.07</t>
  </si>
  <si>
    <t>Regulačná klapka ručná RK-280x200-R-P1</t>
  </si>
  <si>
    <t>1.08</t>
  </si>
  <si>
    <t>Regulačná klapka ručná RK-500x560-R-P1</t>
  </si>
  <si>
    <t>1.09</t>
  </si>
  <si>
    <t>Regulačná klapka ručná RK-800x800-R-P1</t>
  </si>
  <si>
    <t>1.10</t>
  </si>
  <si>
    <t>Odvodná výustka nerezová 1225x525mm s regulačným mechanizmom (náhrada za staré výustky 1225x525mm), -965 m3/h</t>
  </si>
  <si>
    <t>1.11</t>
  </si>
  <si>
    <t>Prívodná výustka nerezová 1225x325mm s regulačným mechanizmom (náhrada za staré výustky 1225x325mm), +600 m3/h</t>
  </si>
  <si>
    <t>1.12</t>
  </si>
  <si>
    <t>Prívodná výustka nerezová 825x325mm s regulačným mechanizmom (náhrada za staré výustky 825x325mm), +435 m3/h</t>
  </si>
  <si>
    <t>1.13</t>
  </si>
  <si>
    <t>Prívodná výustka nerezová 300x150mm s regulačným mechanizmom, +230 m3/h</t>
  </si>
  <si>
    <t>1.14</t>
  </si>
  <si>
    <t>Protidažďová žalúzia PZ-ALS-2000x1600mm</t>
  </si>
  <si>
    <t>1.15</t>
  </si>
  <si>
    <t>Výfuková hlavica štvorhranná VHHS-1250x1125 Zn, pozinkovaná so sitom, 80kg
(upevniť o strešnú konštrukciu pomocou kotviacich lán)</t>
  </si>
  <si>
    <t xml:space="preserve">Štvorhranné pozinkované potrubie do obvodu 7200mm  (vrátane tvaroviek podľa výkres.časti) </t>
  </si>
  <si>
    <t xml:space="preserve">Štvorhranné pozinkované potrubie do obvodu 6300mm  (vrátane tvaroviek podľa výkres.časti) </t>
  </si>
  <si>
    <t xml:space="preserve">Štvorhranné pozinkované potrubie do obvodu 5700mm  (vrátane tvaroviek podľa výkres.časti) </t>
  </si>
  <si>
    <t xml:space="preserve">Štvorhranné pozinkované potrubie do obvodu 4800mm  (vrátane tvaroviek podľa výkres.časti) </t>
  </si>
  <si>
    <t xml:space="preserve">Štvorhranné pozinkované potrubie do obvodu 4200mm  (vrátane tvaroviek podľa výkres.časti) </t>
  </si>
  <si>
    <t>Kaučuková izolácia samolep hr.32mm + AL fólia (izolovať nasávacie pozink.potrubie z exteriéru k jednotke)</t>
  </si>
  <si>
    <t>Závesný a kotviaci materiál</t>
  </si>
  <si>
    <t>Montážny, spojovací a tesniaci materiál</t>
  </si>
  <si>
    <t>Zariadenie 2 Vetranie detského bazéna</t>
  </si>
  <si>
    <t>2.01</t>
  </si>
  <si>
    <t>2.02</t>
  </si>
  <si>
    <t>Tlmič hluku 710x710 / L=1500mm, kulisy nenasiakavé</t>
  </si>
  <si>
    <t>2.03</t>
  </si>
  <si>
    <t>Tlmič hluku 1000x315 / L=1500mm, materiál PIR, kulisy štandardné</t>
  </si>
  <si>
    <t>2.04</t>
  </si>
  <si>
    <t>Regulačná klapka ručná RK-710x315-R-P1</t>
  </si>
  <si>
    <t>2.05</t>
  </si>
  <si>
    <t>Regulačná klapka ručná RK-315x315-R-P1</t>
  </si>
  <si>
    <t>2.06</t>
  </si>
  <si>
    <t>Tanierový ventil prívodný TP-100, +75 m3/h</t>
  </si>
  <si>
    <t>2.07</t>
  </si>
  <si>
    <t>Prívodná výustka nerezová 850x250mm s regulačným mechanizmom (náhrada za staré výustky 857x257mm), +220 m3/h</t>
  </si>
  <si>
    <t>2.08</t>
  </si>
  <si>
    <t>Prívodná výustka nerezová 400x200mm s regulačným mechanizmom (náhrada za staré výustky 400x200mm), +150 m3/h</t>
  </si>
  <si>
    <t>2.09</t>
  </si>
  <si>
    <t>Odvodná výustka nerezová 560x280mm s regulačným mechanizmom (náhrada za staré výustky 560x280mm), -220 m3/h</t>
  </si>
  <si>
    <t>2.10</t>
  </si>
  <si>
    <t>Regulačná klapka RK-500x500-S-P1 + servopohon 230V
(nastaviť na prietok 2000 m3/h)</t>
  </si>
  <si>
    <t>2.11</t>
  </si>
  <si>
    <t>Regulačná klapka RK-250x250-S-P1 + servopohon 230V
(nastaviť na prietok 1000 m3/h)</t>
  </si>
  <si>
    <t>2.12</t>
  </si>
  <si>
    <t>Spätná klapka SK-710x250</t>
  </si>
  <si>
    <t>2.13</t>
  </si>
  <si>
    <t>Spätná klapka SK-250x250</t>
  </si>
  <si>
    <t>2.14</t>
  </si>
  <si>
    <t>Protidažďová žalúzia PZ-ALS-2000x1000mm (spoločná so zar.č.3)</t>
  </si>
  <si>
    <t xml:space="preserve">Štvorhranné pozinkované potrubie do obvodu 6000mm (sacie potrubie je spoločné so zar.č.3)  (vrátane tvaroviek podľa výkres.časti) </t>
  </si>
  <si>
    <t xml:space="preserve">Štvorhranné pozinkované potrubie do obvodu 3000mm  (vrátane tvaroviek podľa výkres.časti) </t>
  </si>
  <si>
    <t xml:space="preserve">Štvorhranné pozinkované potrubie do obvodu 2240mm  (vrátane tvaroviek podľa výkres.časti) </t>
  </si>
  <si>
    <t xml:space="preserve">Štvorhranné pozinkované potrubie do obvodu 1800mm  (vrátane tvaroviek podľa výkres.časti) </t>
  </si>
  <si>
    <t>Zariadenie 3  Vetranie zázemia plaveckého
bazéna, 1.NP</t>
  </si>
  <si>
    <t>3.1</t>
  </si>
  <si>
    <t>3.2</t>
  </si>
  <si>
    <t>Tlmič hluku 1000x630 / L=1250mm, materiál PIR, kulisy štandardné</t>
  </si>
  <si>
    <t>3.3</t>
  </si>
  <si>
    <t>Protipožiarna klapka ručná, PKIS 800-400, DV1 s aktivačným mechanizmom ZV 
+ indikáciou otvorenej a zatvorenej polohy kontaktnými spínačmi 230 V AC alebo 24 V AC/DC</t>
  </si>
  <si>
    <t>3.4</t>
  </si>
  <si>
    <t>Odvodná výustka nerezová 200x100mm (S=0,012m2) s regulačným mechanizmom</t>
  </si>
  <si>
    <t>3.5</t>
  </si>
  <si>
    <t>Prívodná výustka nerezová 200x100mm (S=0,012m2) s regulačným mechanizmom</t>
  </si>
  <si>
    <t>3.6</t>
  </si>
  <si>
    <t>Regulačná klapka ručná RK-250x200-R-P1</t>
  </si>
  <si>
    <t>3.7</t>
  </si>
  <si>
    <t>Regulačná klapka ručná RK-400x200-R-P1</t>
  </si>
  <si>
    <t>3.8</t>
  </si>
  <si>
    <t>Odvodná výustka nerezová 300x100mm (S=0,018m2) s regulačným mechanizmom</t>
  </si>
  <si>
    <t>3.9</t>
  </si>
  <si>
    <t>Prívodná výustka nerezová 300x100mm (S=0,018m2) s regulačným mechanizmom</t>
  </si>
  <si>
    <t>3.10</t>
  </si>
  <si>
    <t>Tanierový ventil plastový odvodný TO-100</t>
  </si>
  <si>
    <t>3.11</t>
  </si>
  <si>
    <t>Tanierový ventil plastový odvodný TO-125</t>
  </si>
  <si>
    <t>3.12</t>
  </si>
  <si>
    <t>Tanierový ventil plastový prívodný TP-125</t>
  </si>
  <si>
    <t>3.13</t>
  </si>
  <si>
    <t>Regulačná klapka ručná RK-200x200-R-P1</t>
  </si>
  <si>
    <t>3.14</t>
  </si>
  <si>
    <t>Regulačná klapka ručná RK-800x400-R-P1</t>
  </si>
  <si>
    <t>3.15</t>
  </si>
  <si>
    <t>Regulačná klapka ručná RK-355x160-R-P1</t>
  </si>
  <si>
    <t>3.16</t>
  </si>
  <si>
    <t>Prívodná výustka nerezová 300x150mm (S=0,030m2) s regulačným mechanizmom</t>
  </si>
  <si>
    <t>3.17</t>
  </si>
  <si>
    <t>Prívodný vírivý anemostat do podhľadu A-400x16-S, 400x400mm,16 nastav.lamiel
+ príslušenstvo: pretlakový box H-400-RE-S, pripojenie Ø150</t>
  </si>
  <si>
    <t>3.18</t>
  </si>
  <si>
    <t>Odvodný vírivý anemostat do podhľadu A-400x16-S, 400x400mm,16 nastav.lamiel
+ príslušenstvo: pretlakový box -H-400-RE, pripojenie Ø150</t>
  </si>
  <si>
    <t>3.19</t>
  </si>
  <si>
    <t>3.20</t>
  </si>
  <si>
    <t>Regulačná klapka ručná RK-560x250-R-P1</t>
  </si>
  <si>
    <t>3.21</t>
  </si>
  <si>
    <t>Regulačná klapka ručná RK-450x220-R-P1</t>
  </si>
  <si>
    <t>3.22</t>
  </si>
  <si>
    <t>Odvodná výustka nerezová 400x200mm (S=0,050m2) s regulačným mechanizmom</t>
  </si>
  <si>
    <t>3.23</t>
  </si>
  <si>
    <t>Prívodná výustka nerezová 400x150mm (S=0,040m2) s regulačným mechanizmom</t>
  </si>
  <si>
    <t>3.24</t>
  </si>
  <si>
    <t>Tlmič hluku 1200x1000 / L=1000mm, kulisy nenasiakavé</t>
  </si>
  <si>
    <t>3.25</t>
  </si>
  <si>
    <t>Stenový ventil štvorhranný 1000x130mm</t>
  </si>
  <si>
    <t xml:space="preserve">Štvorhranné pozinkované potrubie do obvodu 6000mm (sacie potrubie je spoločné so zar.č.2)  (vrátane tvaroviek podľa výkres.časti) </t>
  </si>
  <si>
    <t xml:space="preserve">Štvorhranné pozinkované potrubie do obvodu 3800mm  (vrátane tvaroviek podľa výkres.časti) </t>
  </si>
  <si>
    <t xml:space="preserve">Štvorhranné pozinkované potrubie do obvodu 2240mm (vrátane tvaroviek podľa výkres.časti) </t>
  </si>
  <si>
    <t xml:space="preserve">Kruhové potrubie PIR, Ø125  (vrátane tvaroviek podľa výkres.časti) </t>
  </si>
  <si>
    <t xml:space="preserve">Kruhové potrubie PIR, Ø100  (vrátane tvaroviek podľa výkres.časti) </t>
  </si>
  <si>
    <t>Ohybné potrubie - FLEX, Ø100</t>
  </si>
  <si>
    <t>Ohybné potrubie - FLEX, Ø125</t>
  </si>
  <si>
    <t>Ohybné potrubie - FLEX, Ø150</t>
  </si>
  <si>
    <t>Zariadenie 4 Vetranie zázemia plaveckého bazéna, 2.NP</t>
  </si>
  <si>
    <t>4.01</t>
  </si>
  <si>
    <t>4.02</t>
  </si>
  <si>
    <t>Tlmič hluku 950x600 / L=1250mm, materiál PIR, kulisy štandardné</t>
  </si>
  <si>
    <t>4.03</t>
  </si>
  <si>
    <t>Regulačná klapka ručná RK-500x200-R-P1</t>
  </si>
  <si>
    <t>4.04</t>
  </si>
  <si>
    <t>Regulačná klapka ručná RK-560x200-R-P1</t>
  </si>
  <si>
    <t>4.05</t>
  </si>
  <si>
    <t>Regulačná clonka ručná SPI-125</t>
  </si>
  <si>
    <t>4.06</t>
  </si>
  <si>
    <t>Tanierový ventil plastový prívodný TP-100</t>
  </si>
  <si>
    <t>4.07</t>
  </si>
  <si>
    <t>4.08</t>
  </si>
  <si>
    <t>4.09</t>
  </si>
  <si>
    <t>4.10</t>
  </si>
  <si>
    <t>Prívodná výustka nerezová 500x200mm (S=0,055m2) s regulačným mechanizmom</t>
  </si>
  <si>
    <t>4.11</t>
  </si>
  <si>
    <t>4.12</t>
  </si>
  <si>
    <t>4.13</t>
  </si>
  <si>
    <t>4.14</t>
  </si>
  <si>
    <t xml:space="preserve">Nerezová klapka so servom </t>
  </si>
  <si>
    <t>4.15</t>
  </si>
  <si>
    <t>Protidažďová žalúzia PZ-800x710mm</t>
  </si>
  <si>
    <t>4.16</t>
  </si>
  <si>
    <t>Protidažďová žalúzia PZ-800x400mm</t>
  </si>
  <si>
    <t>4.17</t>
  </si>
  <si>
    <t>Stenová mriežka uzavretá, 800x200, jednoradová na pružinové upevnenie do rámčeka. Povrch elox AL
+ príslušenstvo: montážny rámček do steny PR 800x200</t>
  </si>
  <si>
    <t xml:space="preserve">Štvorhranné pozinkované potrubie do obvodu 3800mm (vrátane tvaroviek podľa výkres.časti) </t>
  </si>
  <si>
    <t xml:space="preserve">Štvorhranné pozinkované potrubie do obvodu 3200mm (vrátane tvaroviek podľa výkres.časti) </t>
  </si>
  <si>
    <t xml:space="preserve">Štvorhranné pozinkované potrubie do obvodu 2520mm (vrátane tvaroviek podľa výkres.časti) </t>
  </si>
  <si>
    <t xml:space="preserve">Štvorhranné pozinkované potrubie do obvodu 1800mm (vrátane tvaroviek podľa výkres.časti) </t>
  </si>
  <si>
    <t xml:space="preserve">Kruhové potrubie PIR, Ø125 (vrátane tvaroviek podľa výkres.časti) </t>
  </si>
  <si>
    <t xml:space="preserve">Kruhové potrubie PIR, Ø100 (vrátane tvaroviek podľa výkres.časti) </t>
  </si>
  <si>
    <t>Kaučuková izolácia samolep hr.32mm + AL fólia (izolovať sacie a výfuk.potrubie z exteriéru k jednotke)</t>
  </si>
  <si>
    <t>Zariadenie 5 Vetranie zázemia detského bazéna, 2.NP</t>
  </si>
  <si>
    <t>5.01</t>
  </si>
  <si>
    <t>5.02</t>
  </si>
  <si>
    <t>Tlmič hluku 630x200 / L=1500mm, materiál PIR, kulisy štandardné</t>
  </si>
  <si>
    <t>5.03</t>
  </si>
  <si>
    <t>5.04</t>
  </si>
  <si>
    <t>5.05</t>
  </si>
  <si>
    <t>5.06</t>
  </si>
  <si>
    <t>5.07</t>
  </si>
  <si>
    <t>Protidažďová žalúzia PZ-630x500mm</t>
  </si>
  <si>
    <t>5.08</t>
  </si>
  <si>
    <t>Protidažďová žalúzia PZ-500x250mm</t>
  </si>
  <si>
    <t xml:space="preserve">Štvorhranné pozinkované potrubie do obvodu 2000mm (vrátane tvaroviek podľa výkres.časti) </t>
  </si>
  <si>
    <t xml:space="preserve">Štvorhranné pozinkované potrubie do obvodu 1600mm (vrátane tvaroviek podľa výkres.časti) </t>
  </si>
  <si>
    <t>Zariadenie 6 Vetranie strojovne 1.50</t>
  </si>
  <si>
    <t>6.01</t>
  </si>
  <si>
    <t xml:space="preserve">Potrub.ventilátor , 3-ot.750 / 850 / 950 m3/h (50Pa), Pmax = 133W / 0,56A / 230V, 5kg + príslušenstvo: 
- 3-stup.prepínač
- priestorový termostat 
- spätná klapka 200
- žalúzia </t>
  </si>
  <si>
    <t>6.02</t>
  </si>
  <si>
    <t>Regulačná klapka RK-400x400-S-P1 
+ servopohon 230V</t>
  </si>
  <si>
    <t>6.03</t>
  </si>
  <si>
    <t>Protidažďová žalúzia PZS-400x400mm</t>
  </si>
  <si>
    <t xml:space="preserve">Štvorhranné pozinkované potrubie 400x400mm (vrátane tvaroviek podľa výkres.časti) </t>
  </si>
  <si>
    <t xml:space="preserve">SPIRO potrubie, Ø200 (vrátane tvaroviek podľa výkres.časti) </t>
  </si>
  <si>
    <t>Kaučuková izolácia samolep hr.20mm + AL fólia (izolovať trasu z exteriéru k ventilátoru)</t>
  </si>
  <si>
    <t>Zariadenie 7 Demontážne práce, likvidácia odpadu</t>
  </si>
  <si>
    <t>Demontáž potrubia</t>
  </si>
  <si>
    <t>Demontáž strešných hlavíc</t>
  </si>
  <si>
    <t>Demontáž výustiek</t>
  </si>
  <si>
    <t>Demontáž VZT - ventilátory, komory s výmenníkmi</t>
  </si>
  <si>
    <t>Zabezečenie pochôdznosti stropu (mobilné)</t>
  </si>
  <si>
    <t>Likvidácia odpadu</t>
  </si>
  <si>
    <t>Horzinontálny a vertikálny presun pri demontážnych prácach (žeriav, preprava ...)</t>
  </si>
  <si>
    <t>Doprava</t>
  </si>
  <si>
    <t>Stavenisková pripravenosť (zdvíhacie zariadenia, plošiny, lešenie ...)</t>
  </si>
  <si>
    <t xml:space="preserve">Vyregulovanie systému </t>
  </si>
  <si>
    <t>Sprevádzkovanie a zaškolenie</t>
  </si>
  <si>
    <t>DISPEČING</t>
  </si>
  <si>
    <t>REKAPITULÁCIA STAVBY</t>
  </si>
  <si>
    <t>Stavba:</t>
  </si>
  <si>
    <t>Dátum:</t>
  </si>
  <si>
    <t>Projektant:</t>
  </si>
  <si>
    <t>Zhotoviteľ:</t>
  </si>
  <si>
    <t>Spracoval:</t>
  </si>
  <si>
    <t>Kód</t>
  </si>
  <si>
    <t>Popis</t>
  </si>
  <si>
    <t>Cena bez DPH</t>
  </si>
  <si>
    <t>Cena s DPH</t>
  </si>
  <si>
    <t>Investor:</t>
  </si>
  <si>
    <t xml:space="preserve">Technické parametre produktu </t>
  </si>
  <si>
    <t>Objekt:</t>
  </si>
  <si>
    <t>Ks.</t>
  </si>
  <si>
    <t>Názov výrobcu, značku a typové označenie:</t>
  </si>
  <si>
    <t>Parameter</t>
  </si>
  <si>
    <t>Merná jednotka</t>
  </si>
  <si>
    <t>Požiadavka na parameter</t>
  </si>
  <si>
    <t>Parametre ponúkané uchádzačom</t>
  </si>
  <si>
    <t>kW</t>
  </si>
  <si>
    <t>áno</t>
  </si>
  <si>
    <t>%</t>
  </si>
  <si>
    <t>Položka: 1.1</t>
  </si>
  <si>
    <t>Položka: 2.01</t>
  </si>
  <si>
    <t>Položka: 3.1</t>
  </si>
  <si>
    <t>Položka: 4.01</t>
  </si>
  <si>
    <t>Položka: 5.01</t>
  </si>
  <si>
    <t>Položka: V1</t>
  </si>
  <si>
    <t>Položka: V2</t>
  </si>
  <si>
    <t>mm</t>
  </si>
  <si>
    <t>Max. výška s rámom</t>
  </si>
  <si>
    <t>max. 2800</t>
  </si>
  <si>
    <t>max. 7</t>
  </si>
  <si>
    <t>min. 65</t>
  </si>
  <si>
    <t>Max. výška s rámom a napojovacími hrdlami</t>
  </si>
  <si>
    <t>max. 2250</t>
  </si>
  <si>
    <t>min. 70</t>
  </si>
  <si>
    <t>Min. účinosť rekuperácie</t>
  </si>
  <si>
    <t>Súlad s normou EKODESIGN 2018</t>
  </si>
  <si>
    <t>max. 35</t>
  </si>
  <si>
    <t>max. 25</t>
  </si>
  <si>
    <t>DN</t>
  </si>
  <si>
    <t>kPa</t>
  </si>
  <si>
    <t>Položka: Z1, Z2, Z3, Z4, Z5, Z6</t>
  </si>
  <si>
    <t>Zásobník teplej úžitkovej vody s izoláciou</t>
  </si>
  <si>
    <t>Min. objem</t>
  </si>
  <si>
    <t>Min. plocha výmenníka</t>
  </si>
  <si>
    <t>l</t>
  </si>
  <si>
    <t>min. 950</t>
  </si>
  <si>
    <t>min. 9</t>
  </si>
  <si>
    <t>bar</t>
  </si>
  <si>
    <t>max. 10</t>
  </si>
  <si>
    <t>Tlaková expanzná nádoba s membránou</t>
  </si>
  <si>
    <t>Položka: E1, E2</t>
  </si>
  <si>
    <t>min. 800</t>
  </si>
  <si>
    <t>Max. prípustný prevádzkový tlak</t>
  </si>
  <si>
    <t>Teplovodné obehové čerpadlo</t>
  </si>
  <si>
    <t xml:space="preserve">Položka: Č1a, Č1b, Č2a, Č2b </t>
  </si>
  <si>
    <t>Min. dopravná výška</t>
  </si>
  <si>
    <t>min. 12</t>
  </si>
  <si>
    <t>Max. príkon motora</t>
  </si>
  <si>
    <t>max. 6</t>
  </si>
  <si>
    <t>Min. prietok</t>
  </si>
  <si>
    <t>m³/h</t>
  </si>
  <si>
    <t>min. 62</t>
  </si>
  <si>
    <t xml:space="preserve">Položka: Č3, Č6, Č8, Č9 </t>
  </si>
  <si>
    <t xml:space="preserve">Položka: Č4 </t>
  </si>
  <si>
    <t xml:space="preserve">Položka: Č5, Č10 </t>
  </si>
  <si>
    <t xml:space="preserve">Položka: Č7 </t>
  </si>
  <si>
    <t xml:space="preserve">Položka: Č11 </t>
  </si>
  <si>
    <t>min. 7</t>
  </si>
  <si>
    <t>max. 1,1</t>
  </si>
  <si>
    <t>min. 1,5</t>
  </si>
  <si>
    <t>max. 0,5</t>
  </si>
  <si>
    <t>min. 26</t>
  </si>
  <si>
    <t>Tlakovo nezávislý regulačný a vyvažovací ventil, DN 125, PN16 + servopohon</t>
  </si>
  <si>
    <t xml:space="preserve">Položka: PIBVC125 </t>
  </si>
  <si>
    <t>l/h</t>
  </si>
  <si>
    <t>min. 15 000</t>
  </si>
  <si>
    <t>Min. rozsah prietoku</t>
  </si>
  <si>
    <t>Max. rozsah prietoku</t>
  </si>
  <si>
    <t>max. 77 300</t>
  </si>
  <si>
    <t xml:space="preserve">Min. tlaková diferencia </t>
  </si>
  <si>
    <t>min. 0,3</t>
  </si>
  <si>
    <t xml:space="preserve">Položka: PIBVC80 </t>
  </si>
  <si>
    <t>Tlakovo nezávislý regulačný a vyvažovací ventil, DN 80, PN16 + servopohon</t>
  </si>
  <si>
    <t>min. 5 900</t>
  </si>
  <si>
    <t>max. 37 300</t>
  </si>
  <si>
    <t xml:space="preserve">Položka: PIBVC65 </t>
  </si>
  <si>
    <t>Tlakovo nezávislý regulačný a vyvažovací ventil, DN 65, PN16 + servopohon</t>
  </si>
  <si>
    <t>min.  4 200</t>
  </si>
  <si>
    <t>max. 24 100</t>
  </si>
  <si>
    <t>Položka: PIBVC50</t>
  </si>
  <si>
    <t>Tlakovo nezávislý regulačný a vyvažovací ventil, DN 50, PN16 + servopohon</t>
  </si>
  <si>
    <t>min.  2 150</t>
  </si>
  <si>
    <t>max. 11 200</t>
  </si>
  <si>
    <t>Položka: PIBVC40</t>
  </si>
  <si>
    <t>min.  1 000</t>
  </si>
  <si>
    <t>max. 6 500</t>
  </si>
  <si>
    <t>Položka: PIBVC32</t>
  </si>
  <si>
    <t>Tlakovo nezávislý regulačný a vyvažovací ventil, DN 32, PN16 + servopohon</t>
  </si>
  <si>
    <t>min.  720</t>
  </si>
  <si>
    <t>max. 3 600</t>
  </si>
  <si>
    <t>min. 0,23</t>
  </si>
  <si>
    <t>Tlakovo nezávislý regulačný a vyvažovací ventil, DN 40, PN16 + servopohon</t>
  </si>
  <si>
    <t>Položka: PIBVC20</t>
  </si>
  <si>
    <t>Tlakovo nezávislý regulačný a vyvažovací ventil, DN 20, PN16 + servopohon</t>
  </si>
  <si>
    <t>min.  200</t>
  </si>
  <si>
    <t>max. 975</t>
  </si>
  <si>
    <t>min. 0,15</t>
  </si>
  <si>
    <t>Položka: PIBV32</t>
  </si>
  <si>
    <t>Tlakovo nezávislý regulačný a vyvažovací ventil, DN 32, PN16 + bez servopohonu</t>
  </si>
  <si>
    <t>Položka: PIBV25</t>
  </si>
  <si>
    <t>Tlakovo nezávislý regulačný a vyvažovací ventil, DN 25, PN16 + bez servopohonu</t>
  </si>
  <si>
    <t>min.  340</t>
  </si>
  <si>
    <t>max. 1 750</t>
  </si>
  <si>
    <t>Položka: PIBV20</t>
  </si>
  <si>
    <t>Tlakovo nezávislý regulačný a vyvažovací ventil, DN 20, PN16 + bez servopohonu</t>
  </si>
  <si>
    <t>Položka: PIBV15</t>
  </si>
  <si>
    <t>Tlakovo nezávislý regulačný a vyvažovací ventil, DN 15, PN16 + bez servopohonu</t>
  </si>
  <si>
    <t>min.  92</t>
  </si>
  <si>
    <t>max. 480</t>
  </si>
  <si>
    <t>Položka: BV125</t>
  </si>
  <si>
    <t>Vyvažovací ventil, typ STAD DN 50, PN16</t>
  </si>
  <si>
    <t>Položka: BV50</t>
  </si>
  <si>
    <t>Položka: BV40</t>
  </si>
  <si>
    <t>min. 32</t>
  </si>
  <si>
    <t>min. 19</t>
  </si>
  <si>
    <t>Položka: BV20</t>
  </si>
  <si>
    <t>Položka: BV15</t>
  </si>
  <si>
    <t>min. 2,5</t>
  </si>
  <si>
    <t>min. 300</t>
  </si>
  <si>
    <t>Minimálny prietok pri plnom otvorení Kvs (tlak 1bar)</t>
  </si>
  <si>
    <t>Položka: BV100</t>
  </si>
  <si>
    <t>min. 190</t>
  </si>
  <si>
    <t>Položka: BV80</t>
  </si>
  <si>
    <t>min. 120</t>
  </si>
  <si>
    <t>Položka: BV65</t>
  </si>
  <si>
    <t>min. 85</t>
  </si>
  <si>
    <t>min. 95</t>
  </si>
  <si>
    <t xml:space="preserve">Min. odvlhčovací výkon </t>
  </si>
  <si>
    <t>Max príkon kompresora</t>
  </si>
  <si>
    <t>KW</t>
  </si>
  <si>
    <t>max. 5</t>
  </si>
  <si>
    <t>1.16</t>
  </si>
  <si>
    <t>1.17</t>
  </si>
  <si>
    <t>1.18</t>
  </si>
  <si>
    <t>1.19</t>
  </si>
  <si>
    <t>1.20</t>
  </si>
  <si>
    <t>2.15</t>
  </si>
  <si>
    <t>2.16</t>
  </si>
  <si>
    <t>2.17</t>
  </si>
  <si>
    <t>2.18</t>
  </si>
  <si>
    <t>2.19</t>
  </si>
  <si>
    <t>kg/l</t>
  </si>
  <si>
    <t>Kg/l</t>
  </si>
  <si>
    <t>max.2,5</t>
  </si>
  <si>
    <t>Bazénová vzduchotechnická jednotka 4200 m3/h/4400m3/h</t>
  </si>
  <si>
    <t>Bazénová vzduchotechnická jednotka 16550 m3/h/17400 m3/h</t>
  </si>
  <si>
    <t>W</t>
  </si>
  <si>
    <t>max. 7000</t>
  </si>
  <si>
    <t>max. 2200</t>
  </si>
  <si>
    <t xml:space="preserve">Hrúbka steny </t>
  </si>
  <si>
    <t>min. 20</t>
  </si>
  <si>
    <t>Objemová hmotnosť</t>
  </si>
  <si>
    <t>Kg/m3</t>
  </si>
  <si>
    <t>max 50</t>
  </si>
  <si>
    <t xml:space="preserve">Izolované štvorhranné potrubie </t>
  </si>
  <si>
    <t>Celková hmotnosť potrubia</t>
  </si>
  <si>
    <t>Kg/m2</t>
  </si>
  <si>
    <t>max 2</t>
  </si>
  <si>
    <t>3.26</t>
  </si>
  <si>
    <t>Štvorhranné potrubie do obvodu 3800mm, hr.steny 20mm (vrátane tvaroviek podľa výkres.časti)
(vodorovné úseky vyspádovať a odvodniť)</t>
  </si>
  <si>
    <t>Izolované štvorhranné potrubie do obvodu 3600mm, hr.steny 20mm (vrátane tvaroviek podľa výkres.časti) 
(vodorovné úseky vyspádovať a odvodniť)</t>
  </si>
  <si>
    <t>Izolované štvorhranné potrubie do obvodu 2520mm, hr.steny 20mm (vrátane tvaroviek podľa výkres.časti) 
(vodorovné úseky vyspádovať a odvodniť)</t>
  </si>
  <si>
    <t>Izolované štvorhranné potrubie  do obvodu 2240mm, hr.steny 20mm (vrátane tvaroviek podľa výkres.časti) 
(vodorovné úseky vyspádovať a odvodniť)</t>
  </si>
  <si>
    <t>Izolované štvorhranné potrubie  do obvodu 2000mm, hr.steny 20mm (vrátane tvaroviek podľa výkres.časti) 
(vodorovné úseky vyspádovať a odvodniť)</t>
  </si>
  <si>
    <t>Izolované štvorhranné potrubie  do obvodu 1800mm, hr.steny 20mm (vrátane tvaroviek podľa výkres.časti) 
(vodorovné úseky vyspádovať a odvodniť)</t>
  </si>
  <si>
    <t>Izolované štvorhranné potrubie  do obvodu 1600mm, hr.steny 20mm (vrátane tvaroviek podľa výkres.časti) 
(vodorovné úseky vyspádovať a odvodniť)</t>
  </si>
  <si>
    <t>Izolované štvorhranné potrubie  do obvodu 1420mm, hr.steny 20mm (vrátane tvaroviek podľa výkres.časti) 
(vodorovné úseky vyspádovať a odvodniť)</t>
  </si>
  <si>
    <t>Izolované štvorhranné potrubie do obvodu 1260mm, hr.steny 20mm (vrátane tvaroviek podľa výkres.časti) 
(vodorovné úseky vyspádovať a odvodniť)</t>
  </si>
  <si>
    <t>Izolované štvorhranné potrubie do obvodu 1000mm, hr.steny 20mm (vrátane tvaroviek podľa výkres.časti) 
(vodorovné úseky vyspádovať a odvodniť)</t>
  </si>
  <si>
    <t>Izolované štvorhranné potrubie do obvodu 800mm, hr.steny 20mm (vrátane tvaroviek podľa výkres.časti) 
(vodorovné úseky vyspádovať a odvodniť)</t>
  </si>
  <si>
    <t>Izolované štvorhranné potrubie do obvodu 4000mm, hr.steny 20mm (vrátane tvaroviek podľa výkres.časti)
(vodorovné úseky vyspádovať a odvodniť)</t>
  </si>
  <si>
    <t>Izolované štvorhranné potrubie  do obvodu 2520mm, hr.steny 20mm (vrátane tvaroviek podľa výkres.časti) 
(vodorovné úseky vyspádovať a odvodniť)</t>
  </si>
  <si>
    <t>Izolované štvorhranné potrubie do obvodu 2000mm, hr.steny 20mm (vrátane tvaroviek podľa výkres.časti) 
(vodorovné úseky vyspádovať a odvodniť)</t>
  </si>
  <si>
    <t>Izolované štvorhranné potrubie do obvodu 1420mm, hr.steny 20mm (vrátane tvaroviek podľa výkres.časti) 
(vodorovné úseky vyspádovať a odvodniť)</t>
  </si>
  <si>
    <t>Izolované štvorhranné potrubie  do obvodu 1260mm, hr.steny 20mm (vrátane tvaroviek podľa výkres.časti) 
(vodorovné úseky vyspádovať a odvodniť)</t>
  </si>
  <si>
    <t>Izolované štvorhranné potrubie  do obvodu 1000mm, hr.steny 20mm (vrátane tvaroviek podľa výkres.časti) 
(vodorovné úseky vyspádovať a odvodniť)</t>
  </si>
  <si>
    <t>Izolované štvorhranné potrubie  do obvodu 800mm, hr.steny 20mm (vrátane tvaroviek podľa výkres.časti) 
(vodorovné úseky vyspádovať a odvodniť)</t>
  </si>
  <si>
    <t>Izolované štvorhranné potrubie do obvodu 5700mm, hr.steny 20mm (vrátane tvaroviek podľa výkres.časti)
(vodorovné úseky vyspádovať a odvodniť)</t>
  </si>
  <si>
    <t>Izolované štvorhranné potrubie  do obvodu 5500mm, hr.steny 20mm (vrátane tvaroviek podľa výkres.časti)
(vodorovné úseky vyspádovať a odvodniť)</t>
  </si>
  <si>
    <t>Izolované štvorhranné potrubie do obvodu 5000mm, hr.steny 20mm (vrátane tvaroviek podľa výkres.časti)
(vodorovné úseky vyspádovať a odvodniť)</t>
  </si>
  <si>
    <t>Izolované štvorhranné potrubie do obvodu 4800mm, hr.steny 20mm (vrátane tvaroviek podľa výkres.časti)
(vodorovné úseky vyspádovať a odvodniť)</t>
  </si>
  <si>
    <t>Izolované štvorhranné potrubie do obvodu 4400mm, hr.steny 20mm (vrátane tvaroviek podľa výkres.časti)
(vodorovné úseky vyspádovať a odvodniť)</t>
  </si>
  <si>
    <t>Izolované štvorhranné potrubie do obvodu 3600mm, hr.steny 20mm (vrátane tvaroviek podľa výkres.časti)
(vodorovné úseky vyspádovať a odvodniť)</t>
  </si>
  <si>
    <t>Izolované štvorhranné potrubie  do obvodu 3200mm, hr.steny 20mm (vrátane tvaroviek podľa výkres.časti)
(vodorovné úseky vyspádovať a odvodniť)</t>
  </si>
  <si>
    <t>Izolované štvorhranné potrubie  do obvodu 3000mm, hr.steny 20mm (vrátane tvaroviek podľa výkres.časti)
(vodorovné úseky vyspádovať a odvodniť)</t>
  </si>
  <si>
    <t>Izolované štvorhranné potrubie  do obvodu 2800mm, hr.steny 20mm (vrátane tvaroviek podľa výkres.časti)
(vodorovné úseky vyspádovať a odvodniť)</t>
  </si>
  <si>
    <t>Izolované štvorhranné potrubie do obvodu 2520mm, hr.steny 20mm (vrátane tvaroviek podľa výkres.časti)
(vodorovné úseky vyspádovať a odvodniť)</t>
  </si>
  <si>
    <t>Izolované štvorhranné potrubie do obvodu 2240mm, hr.steny 20mm (vrátane tvaroviek podľa výkres.časti)
(vodorovné úseky vyspádovať a odvodniť)</t>
  </si>
  <si>
    <t>Izolované štvorhranné potrubie do obvodu 1600mm, hr.steny 20mm (vrátane tvaroviek podľa výkres.časti) 
(vodorovné úseky vyspádovať a odvodniť)</t>
  </si>
  <si>
    <t>Izolované štvorhranné potrubie do obvodu 3800mm, hr.steny 20mm (vrátane tvaroviek podľa výkres.časti) 
(vodorovné úseky vyspádovať a odvodniť)</t>
  </si>
  <si>
    <t>Izolované štvorhranné potrubie do obvodu 1800mm, hr.steny 20mm (vrátane tvaroviek podľa výkres.časti) 
(vodorovné úseky vyspádovať a odvodniť)</t>
  </si>
  <si>
    <t>5.09</t>
  </si>
  <si>
    <t>4.18</t>
  </si>
  <si>
    <t>Položka: 1.16 ,2.15, 3.26, 4.18</t>
  </si>
  <si>
    <t>max. 0,40</t>
  </si>
  <si>
    <t>max. 0,3</t>
  </si>
  <si>
    <t xml:space="preserve"> Systemtube - potrubia  D 90, D 32 dl. 36 m   </t>
  </si>
  <si>
    <t>Stavebné práce SO01</t>
  </si>
  <si>
    <t>Stavebné práce Športová hala</t>
  </si>
  <si>
    <t>Stavebné práce Výmenníkova stanica</t>
  </si>
  <si>
    <t>Rekuperačná vzduchotechnická jednotka 5970m3/h/5970m3/h</t>
  </si>
  <si>
    <t>max. 2,2</t>
  </si>
  <si>
    <t>min. 72</t>
  </si>
  <si>
    <t>Výkon ohrievača</t>
  </si>
  <si>
    <t>VZT jednotka certifikovaná podľa VDI 6022</t>
  </si>
  <si>
    <t>zabudovaná regulácia „plug &amp; play“</t>
  </si>
  <si>
    <t>dBA</t>
  </si>
  <si>
    <t>max 65</t>
  </si>
  <si>
    <t>Trieda filtracie na prívode ePM</t>
  </si>
  <si>
    <t>min 70</t>
  </si>
  <si>
    <t>Trieda filtracie na odvode ePM</t>
  </si>
  <si>
    <t>min 50</t>
  </si>
  <si>
    <t>Istenie  pre VZT jednotky</t>
  </si>
  <si>
    <t>A</t>
  </si>
  <si>
    <t>Hmotnosť Vzduchotechnickej jednotky</t>
  </si>
  <si>
    <t>max 500</t>
  </si>
  <si>
    <t>hladina akustického výkonu v prívodnom potrubí Lw( pri požad .výkone 3260m3/h)</t>
  </si>
  <si>
    <t>hladina akustického výkonu v odvodnom potrubí Lw( pri požad. výkone 3260m3/h)</t>
  </si>
  <si>
    <t>Výkon ohrievača pri tep.spade 70/50 C</t>
  </si>
  <si>
    <t xml:space="preserve">hladina akustického tlaku do okolia  pre VZT jednotku  LP( pri požadovanom výkone 3260 m3/h/ vzdialenosť 3m od jednotky) </t>
  </si>
  <si>
    <t>max  16</t>
  </si>
  <si>
    <t>max 8</t>
  </si>
  <si>
    <t>max 650</t>
  </si>
  <si>
    <t>Účinnosť rekuperácie ( pripožadovanom výkone 3260m3/h)</t>
  </si>
  <si>
    <t>Podstropná  rekuperačná jednotka 3260 m3/h/3260 m3/h</t>
  </si>
  <si>
    <t>Podstropná  rekuperačná jednotka 1360 m3/h/1360 m3/h</t>
  </si>
  <si>
    <t>hladina akustického výkonu v prívodnom potrubí Lw( pri požad .výkone 1360m3/h)</t>
  </si>
  <si>
    <t>hladina akustického výkonu v odvodnom potrubí Lw( pri požad. výkone 1360m3/h)</t>
  </si>
  <si>
    <t xml:space="preserve">hladina akustického tlaku do okolia  pre VZT jednotku  LP( pri požadovanom výkone 1360 m3/h/ vzdialenosť 3m od jednotky) </t>
  </si>
  <si>
    <t>Účinnosť rekuperácie ( pripožadovanom výkone 1360 m3/h)</t>
  </si>
  <si>
    <t>max 4</t>
  </si>
  <si>
    <t>max  8</t>
  </si>
  <si>
    <t>max 300</t>
  </si>
  <si>
    <t>Výška vzduchotechnickej jednotky ( H)</t>
  </si>
  <si>
    <t>max 700</t>
  </si>
  <si>
    <t>min 150</t>
  </si>
  <si>
    <t>Priemer napájania primar/sekundar</t>
  </si>
  <si>
    <t>Max. tlaková strata primar/sekundar</t>
  </si>
  <si>
    <t>Doskový rozoberateľný výmenník tepla 1500 kW  primar 85/65  sekundar 80/60</t>
  </si>
  <si>
    <t>Doskový rozoberateľný výmenník tepla 1600 kW  primar 85/65  sekundar 80/60</t>
  </si>
  <si>
    <t xml:space="preserve">Celková prenosová plocha </t>
  </si>
  <si>
    <t>min 35</t>
  </si>
  <si>
    <t>Prevádzkový tlak</t>
  </si>
  <si>
    <t>max 1</t>
  </si>
  <si>
    <t>MPa</t>
  </si>
  <si>
    <t xml:space="preserve">súlad s normou EKODESIGN 2018 </t>
  </si>
  <si>
    <t>Prietok vody: teplá strana vstup/výstup</t>
  </si>
  <si>
    <t>Prietok vody: studená  strana vstup/výstup</t>
  </si>
  <si>
    <t>min 40</t>
  </si>
  <si>
    <t>Vykurovanie (UK )</t>
  </si>
  <si>
    <t>Vzduchotechnika ( VZT )</t>
  </si>
  <si>
    <t>VZT jednotka, +5970 / -5970 m3/h vrátane MaR</t>
  </si>
  <si>
    <t>Bazénová vzduchotechnická jednotka 4200 m3/h/4400m3/h vrátane MaR</t>
  </si>
  <si>
    <t>Bazénová vzduchotechnická jednotka 16550 m3/h/17400 m3/h vrátane MaR</t>
  </si>
  <si>
    <t>Podstropná  rekuperačná jednotka 3260 m3/h/3260 m3/h vrátane MaR</t>
  </si>
  <si>
    <t>Podstropná  rekuperačná jednotka 1360 m3/h/1360 m3/h vrátane MaR</t>
  </si>
  <si>
    <t xml:space="preserve">Pozícia číslo : V1
Doskový rozoberateľný výmenník tepla
Tepelného výkonu Quk = 1500 kW
Primárne médium voda o teplote:  85°C / 65°C
Sekundárne médium voda o teplote:  80°C / 60°C
</t>
  </si>
  <si>
    <t xml:space="preserve">Pozícia číslo : V2
Doskový rozoberateľný výmenník tepla
Tepelného výkonu Quk = 1600 kW
Primárne médium voda o teplote:  85°C / 65°C
Sekundárne médium voda o teplote:  80°C / 60°C
</t>
  </si>
  <si>
    <t xml:space="preserve">Pozícia číslo: Z1, Z2, Z3, Z4, Z5, Z6
Zásobník TUV (teplej úžitkovej vody) s izoláciou,  trvalý výkon pri ohreve 80/60°C, vstupe 10°C a výstupe 45°C je 4000 ltr./hod.  </t>
  </si>
  <si>
    <t>Pozícia číslo : Č1a, Č1b, Č2a, Č2b 
Teplovodné obehové čerpadlo, PN16, DN80,</t>
  </si>
  <si>
    <t xml:space="preserve">Pozícia číslo : Č3, Č6, Č8, Č9 
Teplovodné obehové čerpadlo, PN10, DN40, </t>
  </si>
  <si>
    <t xml:space="preserve">Pozícia číslo : Č4 
Teplovodné obehové čerpadlo, PN 10, DN 80, </t>
  </si>
  <si>
    <t>Pozícia číslo : Č5, Č10 
Teplovodné obehové čerpadlo, závit, , PN10, DN25,</t>
  </si>
  <si>
    <t xml:space="preserve">Pozícia číslo : Č7 
Teplovodné obehové čerpadlo, PN 10, DN 50, </t>
  </si>
  <si>
    <t xml:space="preserve">Pozícia číslo : Č11 
Teplovodné obehové čerpadlo, PN 10, DN 65, </t>
  </si>
  <si>
    <t>Kompletná montáž ÚK</t>
  </si>
  <si>
    <t>Kompletná montáž MaR</t>
  </si>
  <si>
    <t>Kompletná montáž VZT</t>
  </si>
  <si>
    <t>Komplentné montážne práce</t>
  </si>
  <si>
    <t>Kompletné montážne práce</t>
  </si>
  <si>
    <t>SPOLU:</t>
  </si>
  <si>
    <t>DPH</t>
  </si>
  <si>
    <t>Vyvažovací ventil, typ STAD DN 40</t>
  </si>
  <si>
    <t>Vyvažovací ventil, typ STAD DN 20</t>
  </si>
  <si>
    <t>Vyvažovací ventil, typ STAD DN 15</t>
  </si>
  <si>
    <t>Vyvažovací ventil, STAF DN 125</t>
  </si>
  <si>
    <t>Vyvažovací ventil, STAF DN 100</t>
  </si>
  <si>
    <t>Vyvažovací ventil, STAF DN 80</t>
  </si>
  <si>
    <t>Vyvažovací ventil, STAF DN 65</t>
  </si>
  <si>
    <t>min 65</t>
  </si>
  <si>
    <t>min. 25</t>
  </si>
  <si>
    <t>max. 0,9</t>
  </si>
  <si>
    <t>min. 14</t>
  </si>
  <si>
    <t>min. 6</t>
  </si>
  <si>
    <t>min. 6,5</t>
  </si>
  <si>
    <t xml:space="preserve">min. 35 </t>
  </si>
  <si>
    <t>min. 7,9</t>
  </si>
  <si>
    <t>min. 5,3</t>
  </si>
  <si>
    <t>max 40</t>
  </si>
  <si>
    <t>min 87</t>
  </si>
  <si>
    <t>Max. príkon ventilátora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</si>
</sst>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\ &quot;€&quot;"/>
    <numFmt numFmtId="166" formatCode="#,##0.00\ [$€-1]"/>
    <numFmt numFmtId="167" formatCode="#,##0&quot; Sk&quot;"/>
    <numFmt numFmtId="168" formatCode="#,##0.000\ _€"/>
    <numFmt numFmtId="169" formatCode="0.000"/>
  </numFmts>
  <fonts count="38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2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Verdana"/>
      <family val="2"/>
    </font>
    <font>
      <b/>
      <sz val="8"/>
      <name val="Verdana"/>
      <family val="2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sz val="9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MS Sans Serif"/>
      <charset val="1"/>
    </font>
    <font>
      <b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rgb="FF80008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">
    <xf numFmtId="0" fontId="0" fillId="0" borderId="0"/>
    <xf numFmtId="0" fontId="4" fillId="0" borderId="0"/>
    <xf numFmtId="0" fontId="20" fillId="0" borderId="0" applyAlignment="0">
      <alignment vertical="top"/>
      <protection locked="0"/>
    </xf>
    <xf numFmtId="0" fontId="28" fillId="0" borderId="0"/>
    <xf numFmtId="0" fontId="33" fillId="0" borderId="0" applyAlignment="0">
      <alignment vertical="top" wrapText="1"/>
      <protection locked="0"/>
    </xf>
  </cellStyleXfs>
  <cellXfs count="385">
    <xf numFmtId="0" fontId="0" fillId="0" borderId="0" xfId="0"/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3" fontId="7" fillId="0" borderId="0" xfId="1" applyNumberFormat="1" applyFont="1"/>
    <xf numFmtId="0" fontId="9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0" fontId="10" fillId="3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right" wrapText="1"/>
    </xf>
    <xf numFmtId="165" fontId="9" fillId="3" borderId="13" xfId="0" applyNumberFormat="1" applyFont="1" applyFill="1" applyBorder="1" applyAlignment="1">
      <alignment horizontal="right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49" fontId="10" fillId="3" borderId="13" xfId="0" applyNumberFormat="1" applyFont="1" applyFill="1" applyBorder="1" applyAlignment="1">
      <alignment horizontal="center" wrapText="1"/>
    </xf>
    <xf numFmtId="49" fontId="10" fillId="3" borderId="14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right" wrapText="1"/>
    </xf>
    <xf numFmtId="165" fontId="9" fillId="3" borderId="14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49" fontId="11" fillId="3" borderId="13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left"/>
    </xf>
    <xf numFmtId="1" fontId="11" fillId="3" borderId="13" xfId="0" applyNumberFormat="1" applyFont="1" applyFill="1" applyBorder="1" applyAlignment="1">
      <alignment horizontal="right"/>
    </xf>
    <xf numFmtId="165" fontId="11" fillId="3" borderId="13" xfId="0" applyNumberFormat="1" applyFont="1" applyFill="1" applyBorder="1" applyAlignment="1">
      <alignment horizontal="right"/>
    </xf>
    <xf numFmtId="165" fontId="11" fillId="4" borderId="13" xfId="0" applyNumberFormat="1" applyFont="1" applyFill="1" applyBorder="1" applyAlignment="1">
      <alignment horizontal="right"/>
    </xf>
    <xf numFmtId="165" fontId="12" fillId="4" borderId="13" xfId="0" applyNumberFormat="1" applyFont="1" applyFill="1" applyBorder="1" applyAlignment="1">
      <alignment horizontal="right"/>
    </xf>
    <xf numFmtId="1" fontId="13" fillId="0" borderId="10" xfId="1" applyNumberFormat="1" applyFont="1" applyBorder="1" applyAlignment="1">
      <alignment horizontal="left" vertical="top"/>
    </xf>
    <xf numFmtId="1" fontId="13" fillId="0" borderId="10" xfId="1" applyNumberFormat="1" applyFont="1" applyBorder="1" applyAlignment="1">
      <alignment horizontal="right" vertical="top"/>
    </xf>
    <xf numFmtId="166" fontId="8" fillId="5" borderId="10" xfId="1" applyNumberFormat="1" applyFont="1" applyFill="1" applyBorder="1" applyAlignment="1">
      <alignment horizontal="right" vertical="center"/>
    </xf>
    <xf numFmtId="0" fontId="14" fillId="0" borderId="12" xfId="1" applyFont="1" applyBorder="1" applyAlignment="1">
      <alignment horizontal="left" vertical="top"/>
    </xf>
    <xf numFmtId="0" fontId="14" fillId="0" borderId="12" xfId="1" applyFont="1" applyBorder="1" applyAlignment="1">
      <alignment horizontal="right" vertical="top"/>
    </xf>
    <xf numFmtId="166" fontId="14" fillId="0" borderId="12" xfId="1" applyNumberFormat="1" applyFont="1" applyBorder="1" applyAlignment="1">
      <alignment horizontal="left" vertical="top"/>
    </xf>
    <xf numFmtId="0" fontId="15" fillId="0" borderId="10" xfId="1" applyFont="1" applyBorder="1" applyAlignment="1">
      <alignment horizontal="left" vertical="top"/>
    </xf>
    <xf numFmtId="0" fontId="14" fillId="0" borderId="10" xfId="1" applyFont="1" applyBorder="1" applyAlignment="1">
      <alignment horizontal="left" vertical="top"/>
    </xf>
    <xf numFmtId="0" fontId="14" fillId="0" borderId="10" xfId="1" applyFont="1" applyBorder="1" applyAlignment="1">
      <alignment horizontal="right" vertical="top"/>
    </xf>
    <xf numFmtId="166" fontId="14" fillId="0" borderId="10" xfId="1" applyNumberFormat="1" applyFont="1" applyBorder="1" applyAlignment="1">
      <alignment horizontal="left" vertical="top"/>
    </xf>
    <xf numFmtId="49" fontId="14" fillId="0" borderId="12" xfId="1" applyNumberFormat="1" applyFont="1" applyBorder="1" applyAlignment="1">
      <alignment horizontal="left" vertical="top"/>
    </xf>
    <xf numFmtId="49" fontId="14" fillId="0" borderId="13" xfId="1" applyNumberFormat="1" applyFont="1" applyBorder="1" applyAlignment="1">
      <alignment horizontal="left" vertical="top"/>
    </xf>
    <xf numFmtId="0" fontId="14" fillId="0" borderId="13" xfId="1" applyFont="1" applyBorder="1" applyAlignment="1">
      <alignment horizontal="left" vertical="top"/>
    </xf>
    <xf numFmtId="0" fontId="14" fillId="0" borderId="13" xfId="1" applyFont="1" applyBorder="1" applyAlignment="1">
      <alignment horizontal="right" vertical="top"/>
    </xf>
    <xf numFmtId="166" fontId="14" fillId="0" borderId="13" xfId="1" applyNumberFormat="1" applyFont="1" applyBorder="1" applyAlignment="1">
      <alignment horizontal="left" vertical="top"/>
    </xf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166" fontId="14" fillId="0" borderId="0" xfId="1" applyNumberFormat="1" applyFont="1"/>
    <xf numFmtId="49" fontId="16" fillId="0" borderId="15" xfId="1" applyNumberFormat="1" applyFont="1" applyBorder="1" applyAlignment="1">
      <alignment horizontal="center" vertical="center"/>
    </xf>
    <xf numFmtId="0" fontId="17" fillId="0" borderId="16" xfId="1" applyFont="1" applyBorder="1"/>
    <xf numFmtId="0" fontId="16" fillId="0" borderId="17" xfId="1" applyFont="1" applyBorder="1" applyAlignment="1">
      <alignment horizontal="center"/>
    </xf>
    <xf numFmtId="0" fontId="16" fillId="0" borderId="17" xfId="1" applyFont="1" applyBorder="1" applyAlignment="1">
      <alignment horizontal="right"/>
    </xf>
    <xf numFmtId="0" fontId="16" fillId="0" borderId="18" xfId="1" applyFont="1" applyBorder="1"/>
    <xf numFmtId="166" fontId="18" fillId="0" borderId="19" xfId="1" applyNumberFormat="1" applyFont="1" applyBorder="1"/>
    <xf numFmtId="49" fontId="16" fillId="0" borderId="20" xfId="1" applyNumberFormat="1" applyFont="1" applyBorder="1" applyAlignment="1">
      <alignment horizontal="center" vertical="center"/>
    </xf>
    <xf numFmtId="0" fontId="17" fillId="0" borderId="21" xfId="1" applyFont="1" applyBorder="1"/>
    <xf numFmtId="166" fontId="16" fillId="0" borderId="3" xfId="1" applyNumberFormat="1" applyFont="1" applyBorder="1"/>
    <xf numFmtId="0" fontId="7" fillId="0" borderId="0" xfId="1" applyFont="1"/>
    <xf numFmtId="0" fontId="9" fillId="0" borderId="12" xfId="1" applyFont="1" applyBorder="1" applyAlignment="1" applyProtection="1">
      <alignment wrapText="1"/>
      <protection locked="0"/>
    </xf>
    <xf numFmtId="0" fontId="21" fillId="0" borderId="35" xfId="1" applyFont="1" applyBorder="1" applyAlignment="1" applyProtection="1">
      <alignment wrapText="1"/>
      <protection locked="0"/>
    </xf>
    <xf numFmtId="0" fontId="21" fillId="0" borderId="33" xfId="1" applyFont="1" applyFill="1" applyBorder="1" applyAlignment="1" applyProtection="1">
      <alignment wrapText="1"/>
      <protection locked="0"/>
    </xf>
    <xf numFmtId="0" fontId="21" fillId="0" borderId="34" xfId="1" applyFont="1" applyFill="1" applyBorder="1" applyAlignment="1" applyProtection="1">
      <alignment wrapText="1"/>
      <protection locked="0"/>
    </xf>
    <xf numFmtId="0" fontId="9" fillId="0" borderId="14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/>
    <xf numFmtId="0" fontId="28" fillId="0" borderId="0" xfId="3"/>
    <xf numFmtId="0" fontId="1" fillId="0" borderId="0" xfId="3" applyFont="1" applyAlignment="1">
      <alignment wrapText="1"/>
    </xf>
    <xf numFmtId="0" fontId="0" fillId="0" borderId="0" xfId="0" applyAlignment="1">
      <alignment wrapText="1"/>
    </xf>
    <xf numFmtId="0" fontId="28" fillId="14" borderId="0" xfId="3" applyFill="1"/>
    <xf numFmtId="0" fontId="0" fillId="14" borderId="0" xfId="0" applyFill="1"/>
    <xf numFmtId="0" fontId="34" fillId="12" borderId="57" xfId="4" applyFont="1" applyFill="1" applyBorder="1" applyAlignment="1" applyProtection="1">
      <alignment horizontal="center" vertical="center"/>
    </xf>
    <xf numFmtId="49" fontId="9" fillId="0" borderId="26" xfId="1" applyNumberFormat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vertical="top" wrapText="1"/>
    </xf>
    <xf numFmtId="0" fontId="9" fillId="0" borderId="12" xfId="1" applyFont="1" applyBorder="1" applyAlignment="1" applyProtection="1">
      <alignment horizontal="center"/>
    </xf>
    <xf numFmtId="169" fontId="9" fillId="0" borderId="12" xfId="1" applyNumberFormat="1" applyFont="1" applyBorder="1" applyProtection="1"/>
    <xf numFmtId="0" fontId="9" fillId="0" borderId="13" xfId="1" applyFont="1" applyBorder="1" applyAlignment="1" applyProtection="1">
      <alignment horizontal="center"/>
    </xf>
    <xf numFmtId="169" fontId="9" fillId="0" borderId="13" xfId="1" applyNumberFormat="1" applyFont="1" applyBorder="1" applyProtection="1"/>
    <xf numFmtId="49" fontId="9" fillId="0" borderId="28" xfId="1" applyNumberFormat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horizontal="center"/>
    </xf>
    <xf numFmtId="169" fontId="9" fillId="0" borderId="14" xfId="1" applyNumberFormat="1" applyFont="1" applyBorder="1" applyProtection="1"/>
    <xf numFmtId="49" fontId="9" fillId="0" borderId="26" xfId="1" applyNumberFormat="1" applyFont="1" applyBorder="1" applyAlignment="1" applyProtection="1">
      <alignment horizontal="center" vertical="center"/>
    </xf>
    <xf numFmtId="1" fontId="8" fillId="0" borderId="12" xfId="1" applyNumberFormat="1" applyFont="1" applyBorder="1" applyAlignment="1" applyProtection="1">
      <alignment vertical="center" wrapText="1"/>
    </xf>
    <xf numFmtId="1" fontId="8" fillId="0" borderId="12" xfId="1" applyNumberFormat="1" applyFont="1" applyBorder="1" applyAlignment="1" applyProtection="1">
      <alignment horizontal="center" wrapText="1"/>
    </xf>
    <xf numFmtId="169" fontId="8" fillId="0" borderId="12" xfId="1" applyNumberFormat="1" applyFont="1" applyBorder="1" applyAlignment="1" applyProtection="1">
      <alignment wrapText="1"/>
    </xf>
    <xf numFmtId="1" fontId="8" fillId="0" borderId="29" xfId="1" applyNumberFormat="1" applyFont="1" applyBorder="1" applyAlignment="1" applyProtection="1">
      <alignment vertical="center" wrapText="1"/>
    </xf>
    <xf numFmtId="1" fontId="8" fillId="0" borderId="30" xfId="1" applyNumberFormat="1" applyFont="1" applyBorder="1" applyAlignment="1" applyProtection="1">
      <alignment wrapText="1"/>
    </xf>
    <xf numFmtId="169" fontId="8" fillId="0" borderId="30" xfId="1" applyNumberFormat="1" applyFont="1" applyBorder="1" applyAlignment="1" applyProtection="1">
      <alignment vertical="center" wrapText="1"/>
    </xf>
    <xf numFmtId="1" fontId="13" fillId="0" borderId="32" xfId="1" applyNumberFormat="1" applyFont="1" applyFill="1" applyBorder="1" applyAlignment="1" applyProtection="1">
      <alignment horizontal="center" vertical="center" wrapText="1"/>
    </xf>
    <xf numFmtId="1" fontId="13" fillId="0" borderId="32" xfId="1" applyNumberFormat="1" applyFont="1" applyFill="1" applyBorder="1" applyAlignment="1" applyProtection="1">
      <alignment horizontal="left" vertical="top" wrapText="1"/>
    </xf>
    <xf numFmtId="169" fontId="13" fillId="0" borderId="32" xfId="1" applyNumberFormat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vertical="center" wrapText="1"/>
    </xf>
    <xf numFmtId="0" fontId="9" fillId="0" borderId="13" xfId="1" applyFont="1" applyBorder="1" applyAlignment="1" applyProtection="1">
      <alignment vertical="center" wrapText="1"/>
    </xf>
    <xf numFmtId="49" fontId="9" fillId="0" borderId="27" xfId="1" applyNumberFormat="1" applyFont="1" applyBorder="1" applyAlignment="1" applyProtection="1">
      <alignment horizontal="center" vertical="center" wrapText="1"/>
    </xf>
    <xf numFmtId="49" fontId="9" fillId="0" borderId="27" xfId="1" applyNumberFormat="1" applyFont="1" applyBorder="1" applyAlignment="1" applyProtection="1">
      <alignment horizontal="center" vertical="center"/>
    </xf>
    <xf numFmtId="0" fontId="21" fillId="0" borderId="12" xfId="1" applyFont="1" applyBorder="1" applyAlignment="1" applyProtection="1">
      <alignment vertical="top" wrapText="1"/>
    </xf>
    <xf numFmtId="49" fontId="9" fillId="0" borderId="28" xfId="1" applyNumberFormat="1" applyFont="1" applyFill="1" applyBorder="1" applyAlignment="1" applyProtection="1">
      <alignment horizontal="center" vertical="center" wrapText="1"/>
    </xf>
    <xf numFmtId="1" fontId="13" fillId="0" borderId="32" xfId="1" applyNumberFormat="1" applyFont="1" applyFill="1" applyBorder="1" applyAlignment="1" applyProtection="1">
      <alignment vertical="center" wrapText="1"/>
    </xf>
    <xf numFmtId="0" fontId="21" fillId="0" borderId="33" xfId="1" applyFont="1" applyFill="1" applyBorder="1" applyAlignment="1" applyProtection="1">
      <alignment horizontal="center" wrapText="1"/>
    </xf>
    <xf numFmtId="169" fontId="21" fillId="0" borderId="33" xfId="1" applyNumberFormat="1" applyFont="1" applyFill="1" applyBorder="1" applyAlignment="1" applyProtection="1">
      <alignment wrapText="1"/>
    </xf>
    <xf numFmtId="49" fontId="14" fillId="0" borderId="26" xfId="1" applyNumberFormat="1" applyFont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center"/>
    </xf>
    <xf numFmtId="49" fontId="9" fillId="0" borderId="28" xfId="1" applyNumberFormat="1" applyFont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/>
    </xf>
    <xf numFmtId="0" fontId="9" fillId="0" borderId="12" xfId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wrapText="1"/>
    </xf>
    <xf numFmtId="169" fontId="9" fillId="0" borderId="12" xfId="1" applyNumberFormat="1" applyFont="1" applyBorder="1" applyAlignment="1" applyProtection="1">
      <alignment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wrapText="1"/>
    </xf>
    <xf numFmtId="169" fontId="9" fillId="0" borderId="14" xfId="1" applyNumberFormat="1" applyFont="1" applyFill="1" applyBorder="1" applyAlignment="1" applyProtection="1">
      <alignment wrapText="1"/>
    </xf>
    <xf numFmtId="0" fontId="9" fillId="0" borderId="12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horizontal="left" vertical="top"/>
    </xf>
    <xf numFmtId="0" fontId="9" fillId="0" borderId="13" xfId="1" applyFont="1" applyBorder="1" applyAlignment="1" applyProtection="1">
      <alignment horizontal="center" wrapText="1"/>
    </xf>
    <xf numFmtId="169" fontId="9" fillId="0" borderId="13" xfId="1" applyNumberFormat="1" applyFont="1" applyBorder="1" applyAlignment="1" applyProtection="1">
      <alignment wrapText="1"/>
    </xf>
    <xf numFmtId="0" fontId="9" fillId="0" borderId="14" xfId="1" applyFont="1" applyBorder="1" applyAlignment="1" applyProtection="1">
      <alignment horizontal="left" vertical="top"/>
    </xf>
    <xf numFmtId="1" fontId="13" fillId="0" borderId="32" xfId="1" applyNumberFormat="1" applyFont="1" applyFill="1" applyBorder="1" applyAlignment="1" applyProtection="1">
      <alignment horizontal="center" wrapText="1"/>
    </xf>
    <xf numFmtId="169" fontId="13" fillId="0" borderId="32" xfId="1" applyNumberFormat="1" applyFont="1" applyFill="1" applyBorder="1" applyAlignment="1" applyProtection="1">
      <alignment wrapText="1"/>
    </xf>
    <xf numFmtId="0" fontId="8" fillId="0" borderId="13" xfId="1" applyFont="1" applyBorder="1" applyAlignment="1" applyProtection="1">
      <alignment vertical="center"/>
    </xf>
    <xf numFmtId="0" fontId="9" fillId="0" borderId="13" xfId="1" applyFont="1" applyBorder="1" applyAlignment="1" applyProtection="1">
      <alignment vertical="center"/>
    </xf>
    <xf numFmtId="49" fontId="22" fillId="0" borderId="28" xfId="1" applyNumberFormat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vertical="center"/>
    </xf>
    <xf numFmtId="0" fontId="21" fillId="0" borderId="35" xfId="1" applyFont="1" applyBorder="1" applyAlignment="1" applyProtection="1">
      <alignment horizontal="center" wrapText="1"/>
    </xf>
    <xf numFmtId="169" fontId="21" fillId="0" borderId="35" xfId="1" applyNumberFormat="1" applyFont="1" applyBorder="1" applyAlignment="1" applyProtection="1">
      <alignment wrapText="1"/>
    </xf>
    <xf numFmtId="0" fontId="8" fillId="0" borderId="12" xfId="1" applyFont="1" applyBorder="1" applyAlignment="1" applyProtection="1">
      <alignment vertical="top" wrapText="1"/>
    </xf>
    <xf numFmtId="1" fontId="13" fillId="0" borderId="32" xfId="1" applyNumberFormat="1" applyFont="1" applyBorder="1" applyAlignment="1" applyProtection="1">
      <alignment horizontal="center" vertical="center" wrapText="1"/>
    </xf>
    <xf numFmtId="1" fontId="13" fillId="0" borderId="32" xfId="1" applyNumberFormat="1" applyFont="1" applyBorder="1" applyAlignment="1" applyProtection="1">
      <alignment vertical="center" wrapText="1"/>
    </xf>
    <xf numFmtId="1" fontId="13" fillId="0" borderId="32" xfId="1" applyNumberFormat="1" applyFont="1" applyBorder="1" applyAlignment="1" applyProtection="1">
      <alignment horizontal="center" wrapText="1"/>
    </xf>
    <xf numFmtId="169" fontId="13" fillId="0" borderId="32" xfId="1" applyNumberFormat="1" applyFont="1" applyBorder="1" applyAlignment="1" applyProtection="1">
      <alignment wrapText="1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Protection="1"/>
    <xf numFmtId="0" fontId="14" fillId="0" borderId="0" xfId="1" applyFont="1" applyAlignment="1" applyProtection="1">
      <alignment horizontal="center"/>
    </xf>
    <xf numFmtId="169" fontId="14" fillId="0" borderId="0" xfId="1" applyNumberFormat="1" applyFont="1" applyProtection="1"/>
    <xf numFmtId="0" fontId="15" fillId="0" borderId="0" xfId="1" applyFont="1" applyAlignment="1" applyProtection="1">
      <alignment horizontal="center" vertical="center"/>
    </xf>
    <xf numFmtId="0" fontId="15" fillId="0" borderId="0" xfId="1" applyFont="1" applyProtection="1"/>
    <xf numFmtId="49" fontId="14" fillId="0" borderId="36" xfId="1" applyNumberFormat="1" applyFont="1" applyBorder="1" applyAlignment="1" applyProtection="1">
      <alignment horizontal="center" vertical="center"/>
    </xf>
    <xf numFmtId="0" fontId="14" fillId="0" borderId="24" xfId="1" applyFont="1" applyBorder="1" applyAlignment="1" applyProtection="1">
      <alignment vertical="center"/>
    </xf>
    <xf numFmtId="0" fontId="14" fillId="0" borderId="24" xfId="1" applyFont="1" applyBorder="1" applyAlignment="1" applyProtection="1">
      <alignment horizontal="center"/>
    </xf>
    <xf numFmtId="169" fontId="14" fillId="0" borderId="24" xfId="1" applyNumberFormat="1" applyFont="1" applyBorder="1" applyProtection="1"/>
    <xf numFmtId="49" fontId="14" fillId="0" borderId="27" xfId="1" applyNumberFormat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vertical="center"/>
    </xf>
    <xf numFmtId="0" fontId="14" fillId="0" borderId="13" xfId="1" applyFont="1" applyBorder="1" applyAlignment="1" applyProtection="1">
      <alignment horizontal="center"/>
    </xf>
    <xf numFmtId="169" fontId="14" fillId="0" borderId="13" xfId="1" applyNumberFormat="1" applyFont="1" applyBorder="1" applyProtection="1"/>
    <xf numFmtId="0" fontId="10" fillId="3" borderId="12" xfId="0" applyFont="1" applyFill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top" wrapText="1"/>
    </xf>
    <xf numFmtId="164" fontId="9" fillId="0" borderId="12" xfId="0" applyNumberFormat="1" applyFont="1" applyBorder="1" applyAlignment="1" applyProtection="1">
      <alignment horizontal="center" wrapText="1"/>
    </xf>
    <xf numFmtId="1" fontId="9" fillId="0" borderId="12" xfId="0" applyNumberFormat="1" applyFont="1" applyBorder="1" applyAlignment="1" applyProtection="1">
      <alignment horizontal="right" wrapText="1"/>
    </xf>
    <xf numFmtId="0" fontId="10" fillId="3" borderId="13" xfId="0" applyFont="1" applyFill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left" vertical="top" wrapText="1"/>
    </xf>
    <xf numFmtId="164" fontId="9" fillId="0" borderId="13" xfId="0" applyNumberFormat="1" applyFont="1" applyBorder="1" applyAlignment="1" applyProtection="1">
      <alignment horizontal="center" wrapText="1"/>
    </xf>
    <xf numFmtId="169" fontId="9" fillId="0" borderId="13" xfId="0" applyNumberFormat="1" applyFont="1" applyBorder="1" applyAlignment="1" applyProtection="1">
      <alignment horizontal="right" wrapText="1"/>
    </xf>
    <xf numFmtId="0" fontId="14" fillId="0" borderId="0" xfId="1" applyFont="1" applyAlignment="1" applyProtection="1">
      <alignment horizontal="right"/>
    </xf>
    <xf numFmtId="165" fontId="9" fillId="3" borderId="12" xfId="0" applyNumberFormat="1" applyFont="1" applyFill="1" applyBorder="1" applyAlignment="1" applyProtection="1">
      <alignment horizontal="right"/>
      <protection locked="0"/>
    </xf>
    <xf numFmtId="165" fontId="9" fillId="3" borderId="13" xfId="0" applyNumberFormat="1" applyFont="1" applyFill="1" applyBorder="1" applyAlignment="1" applyProtection="1">
      <alignment horizontal="right"/>
      <protection locked="0"/>
    </xf>
    <xf numFmtId="166" fontId="14" fillId="0" borderId="0" xfId="1" applyNumberFormat="1" applyFont="1" applyProtection="1">
      <protection locked="0"/>
    </xf>
    <xf numFmtId="166" fontId="9" fillId="0" borderId="12" xfId="1" applyNumberFormat="1" applyFont="1" applyBorder="1" applyProtection="1">
      <protection locked="0"/>
    </xf>
    <xf numFmtId="166" fontId="9" fillId="5" borderId="12" xfId="1" applyNumberFormat="1" applyFont="1" applyFill="1" applyBorder="1" applyProtection="1">
      <protection locked="0"/>
    </xf>
    <xf numFmtId="167" fontId="9" fillId="0" borderId="13" xfId="1" applyNumberFormat="1" applyFont="1" applyBorder="1" applyProtection="1">
      <protection locked="0"/>
    </xf>
    <xf numFmtId="166" fontId="9" fillId="0" borderId="14" xfId="1" applyNumberFormat="1" applyFont="1" applyBorder="1" applyProtection="1">
      <protection locked="0"/>
    </xf>
    <xf numFmtId="166" fontId="9" fillId="5" borderId="14" xfId="1" applyNumberFormat="1" applyFont="1" applyFill="1" applyBorder="1" applyProtection="1">
      <protection locked="0"/>
    </xf>
    <xf numFmtId="1" fontId="8" fillId="0" borderId="12" xfId="1" applyNumberFormat="1" applyFont="1" applyBorder="1" applyAlignment="1" applyProtection="1">
      <alignment wrapText="1"/>
      <protection locked="0"/>
    </xf>
    <xf numFmtId="166" fontId="8" fillId="5" borderId="12" xfId="1" applyNumberFormat="1" applyFont="1" applyFill="1" applyBorder="1" applyProtection="1">
      <protection locked="0"/>
    </xf>
    <xf numFmtId="1" fontId="8" fillId="0" borderId="30" xfId="1" applyNumberFormat="1" applyFont="1" applyBorder="1" applyAlignment="1" applyProtection="1">
      <alignment vertical="center" wrapText="1"/>
      <protection locked="0"/>
    </xf>
    <xf numFmtId="1" fontId="8" fillId="0" borderId="31" xfId="1" applyNumberFormat="1" applyFont="1" applyBorder="1" applyAlignment="1" applyProtection="1">
      <alignment vertical="center" wrapText="1"/>
      <protection locked="0"/>
    </xf>
    <xf numFmtId="1" fontId="13" fillId="0" borderId="32" xfId="1" applyNumberFormat="1" applyFont="1" applyFill="1" applyBorder="1" applyAlignment="1" applyProtection="1">
      <alignment horizontal="center" vertical="center" wrapText="1"/>
      <protection locked="0"/>
    </xf>
    <xf numFmtId="166" fontId="9" fillId="5" borderId="13" xfId="1" applyNumberFormat="1" applyFont="1" applyFill="1" applyBorder="1" applyProtection="1">
      <protection locked="0"/>
    </xf>
    <xf numFmtId="166" fontId="9" fillId="0" borderId="13" xfId="1" applyNumberFormat="1" applyFont="1" applyBorder="1" applyProtection="1">
      <protection locked="0"/>
    </xf>
    <xf numFmtId="166" fontId="9" fillId="0" borderId="12" xfId="1" applyNumberFormat="1" applyFont="1" applyBorder="1" applyAlignment="1" applyProtection="1">
      <alignment wrapText="1"/>
      <protection locked="0"/>
    </xf>
    <xf numFmtId="1" fontId="13" fillId="0" borderId="32" xfId="1" applyNumberFormat="1" applyFont="1" applyFill="1" applyBorder="1" applyAlignment="1" applyProtection="1">
      <alignment wrapText="1"/>
      <protection locked="0"/>
    </xf>
    <xf numFmtId="1" fontId="13" fillId="0" borderId="32" xfId="1" applyNumberFormat="1" applyFont="1" applyBorder="1" applyAlignment="1" applyProtection="1">
      <alignment wrapText="1"/>
      <protection locked="0"/>
    </xf>
    <xf numFmtId="166" fontId="8" fillId="5" borderId="14" xfId="1" applyNumberFormat="1" applyFont="1" applyFill="1" applyBorder="1" applyProtection="1">
      <protection locked="0"/>
    </xf>
    <xf numFmtId="49" fontId="9" fillId="0" borderId="25" xfId="1" applyNumberFormat="1" applyFont="1" applyFill="1" applyBorder="1" applyAlignment="1" applyProtection="1">
      <alignment horizontal="center" vertical="center" wrapText="1"/>
    </xf>
    <xf numFmtId="49" fontId="16" fillId="0" borderId="15" xfId="1" applyNumberFormat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/>
    </xf>
    <xf numFmtId="49" fontId="16" fillId="0" borderId="20" xfId="1" applyNumberFormat="1" applyFont="1" applyBorder="1" applyAlignment="1" applyProtection="1">
      <alignment horizontal="center" vertical="center"/>
    </xf>
    <xf numFmtId="166" fontId="14" fillId="0" borderId="10" xfId="1" applyNumberFormat="1" applyFont="1" applyBorder="1" applyAlignment="1" applyProtection="1">
      <alignment horizontal="left" vertical="top"/>
      <protection locked="0"/>
    </xf>
    <xf numFmtId="168" fontId="9" fillId="0" borderId="12" xfId="0" applyNumberFormat="1" applyFont="1" applyBorder="1" applyAlignment="1" applyProtection="1">
      <alignment horizontal="right" wrapText="1"/>
    </xf>
    <xf numFmtId="168" fontId="9" fillId="0" borderId="13" xfId="0" applyNumberFormat="1" applyFont="1" applyBorder="1" applyAlignment="1" applyProtection="1">
      <alignment horizontal="right" wrapText="1"/>
    </xf>
    <xf numFmtId="0" fontId="15" fillId="0" borderId="10" xfId="1" applyFont="1" applyBorder="1" applyAlignment="1" applyProtection="1">
      <alignment horizontal="left" vertical="top"/>
    </xf>
    <xf numFmtId="0" fontId="14" fillId="0" borderId="10" xfId="1" applyFont="1" applyBorder="1" applyAlignment="1" applyProtection="1">
      <alignment horizontal="left" vertical="top"/>
    </xf>
    <xf numFmtId="168" fontId="14" fillId="0" borderId="10" xfId="1" applyNumberFormat="1" applyFont="1" applyBorder="1" applyAlignment="1" applyProtection="1">
      <alignment horizontal="right" vertical="top"/>
    </xf>
    <xf numFmtId="1" fontId="9" fillId="0" borderId="13" xfId="0" applyNumberFormat="1" applyFont="1" applyBorder="1" applyAlignment="1" applyProtection="1">
      <alignment horizontal="right" wrapText="1"/>
    </xf>
    <xf numFmtId="0" fontId="16" fillId="0" borderId="17" xfId="1" applyFont="1" applyBorder="1" applyAlignment="1" applyProtection="1">
      <alignment horizontal="right"/>
    </xf>
    <xf numFmtId="169" fontId="9" fillId="0" borderId="12" xfId="0" applyNumberFormat="1" applyFont="1" applyBorder="1" applyAlignment="1" applyProtection="1">
      <alignment horizontal="right" wrapText="1"/>
    </xf>
    <xf numFmtId="169" fontId="14" fillId="0" borderId="10" xfId="1" applyNumberFormat="1" applyFont="1" applyBorder="1" applyAlignment="1" applyProtection="1">
      <alignment horizontal="right" vertical="top"/>
    </xf>
    <xf numFmtId="0" fontId="9" fillId="0" borderId="13" xfId="0" applyFont="1" applyBorder="1" applyAlignment="1" applyProtection="1">
      <alignment horizontal="center" wrapText="1"/>
    </xf>
    <xf numFmtId="165" fontId="9" fillId="3" borderId="14" xfId="0" applyNumberFormat="1" applyFont="1" applyFill="1" applyBorder="1" applyAlignment="1" applyProtection="1">
      <alignment horizontal="right"/>
      <protection locked="0"/>
    </xf>
    <xf numFmtId="165" fontId="8" fillId="0" borderId="12" xfId="0" applyNumberFormat="1" applyFont="1" applyBorder="1" applyAlignment="1" applyProtection="1">
      <alignment horizontal="right"/>
      <protection locked="0"/>
    </xf>
    <xf numFmtId="165" fontId="11" fillId="3" borderId="13" xfId="0" applyNumberFormat="1" applyFont="1" applyFill="1" applyBorder="1" applyAlignment="1" applyProtection="1">
      <alignment horizontal="right"/>
      <protection locked="0"/>
    </xf>
    <xf numFmtId="165" fontId="11" fillId="4" borderId="13" xfId="0" applyNumberFormat="1" applyFont="1" applyFill="1" applyBorder="1" applyAlignment="1" applyProtection="1">
      <alignment horizontal="right"/>
      <protection locked="0"/>
    </xf>
    <xf numFmtId="165" fontId="12" fillId="4" borderId="13" xfId="0" applyNumberFormat="1" applyFont="1" applyFill="1" applyBorder="1" applyAlignment="1" applyProtection="1">
      <alignment horizontal="right"/>
      <protection locked="0"/>
    </xf>
    <xf numFmtId="1" fontId="13" fillId="0" borderId="10" xfId="1" applyNumberFormat="1" applyFont="1" applyBorder="1" applyAlignment="1" applyProtection="1">
      <alignment horizontal="left" vertical="top"/>
      <protection locked="0"/>
    </xf>
    <xf numFmtId="166" fontId="8" fillId="5" borderId="10" xfId="1" applyNumberFormat="1" applyFont="1" applyFill="1" applyBorder="1" applyAlignment="1" applyProtection="1">
      <alignment horizontal="right" vertical="center"/>
      <protection locked="0"/>
    </xf>
    <xf numFmtId="166" fontId="14" fillId="0" borderId="12" xfId="1" applyNumberFormat="1" applyFont="1" applyBorder="1" applyAlignment="1" applyProtection="1">
      <alignment horizontal="left" vertical="top"/>
      <protection locked="0"/>
    </xf>
    <xf numFmtId="166" fontId="14" fillId="0" borderId="12" xfId="1" applyNumberFormat="1" applyFont="1" applyBorder="1" applyAlignment="1" applyProtection="1">
      <alignment horizontal="right" vertical="top"/>
      <protection locked="0"/>
    </xf>
    <xf numFmtId="166" fontId="14" fillId="0" borderId="13" xfId="1" applyNumberFormat="1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vertical="center" wrapText="1"/>
    </xf>
    <xf numFmtId="49" fontId="10" fillId="3" borderId="13" xfId="0" applyNumberFormat="1" applyFont="1" applyFill="1" applyBorder="1" applyAlignment="1" applyProtection="1">
      <alignment horizontal="center" wrapText="1"/>
    </xf>
    <xf numFmtId="49" fontId="10" fillId="3" borderId="14" xfId="0" applyNumberFormat="1" applyFont="1" applyFill="1" applyBorder="1" applyAlignment="1" applyProtection="1">
      <alignment horizont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center" wrapText="1"/>
    </xf>
    <xf numFmtId="168" fontId="9" fillId="0" borderId="14" xfId="0" applyNumberFormat="1" applyFont="1" applyBorder="1" applyAlignment="1" applyProtection="1">
      <alignment horizontal="right" wrapText="1"/>
    </xf>
    <xf numFmtId="49" fontId="8" fillId="0" borderId="12" xfId="0" applyNumberFormat="1" applyFont="1" applyBorder="1" applyAlignment="1" applyProtection="1">
      <alignment horizontal="center"/>
    </xf>
    <xf numFmtId="49" fontId="8" fillId="0" borderId="12" xfId="0" applyNumberFormat="1" applyFont="1" applyBorder="1" applyAlignment="1" applyProtection="1">
      <alignment horizontal="left"/>
    </xf>
    <xf numFmtId="168" fontId="8" fillId="0" borderId="12" xfId="0" applyNumberFormat="1" applyFont="1" applyBorder="1" applyAlignment="1" applyProtection="1">
      <alignment horizontal="right"/>
    </xf>
    <xf numFmtId="49" fontId="11" fillId="3" borderId="13" xfId="0" applyNumberFormat="1" applyFont="1" applyFill="1" applyBorder="1" applyAlignment="1" applyProtection="1">
      <alignment horizontal="center"/>
    </xf>
    <xf numFmtId="49" fontId="11" fillId="3" borderId="13" xfId="0" applyNumberFormat="1" applyFont="1" applyFill="1" applyBorder="1" applyAlignment="1" applyProtection="1">
      <alignment horizontal="left"/>
    </xf>
    <xf numFmtId="168" fontId="11" fillId="3" borderId="13" xfId="0" applyNumberFormat="1" applyFont="1" applyFill="1" applyBorder="1" applyAlignment="1" applyProtection="1">
      <alignment horizontal="right"/>
    </xf>
    <xf numFmtId="1" fontId="13" fillId="0" borderId="10" xfId="1" applyNumberFormat="1" applyFont="1" applyBorder="1" applyAlignment="1" applyProtection="1">
      <alignment horizontal="left" vertical="top"/>
    </xf>
    <xf numFmtId="168" fontId="13" fillId="0" borderId="10" xfId="1" applyNumberFormat="1" applyFont="1" applyBorder="1" applyAlignment="1" applyProtection="1">
      <alignment horizontal="right" vertical="top"/>
    </xf>
    <xf numFmtId="0" fontId="14" fillId="0" borderId="12" xfId="1" applyFont="1" applyBorder="1" applyAlignment="1" applyProtection="1">
      <alignment horizontal="left" vertical="top"/>
    </xf>
    <xf numFmtId="168" fontId="14" fillId="0" borderId="12" xfId="1" applyNumberFormat="1" applyFont="1" applyBorder="1" applyAlignment="1" applyProtection="1">
      <alignment horizontal="right" vertical="top"/>
    </xf>
    <xf numFmtId="49" fontId="14" fillId="0" borderId="12" xfId="1" applyNumberFormat="1" applyFont="1" applyBorder="1" applyAlignment="1" applyProtection="1">
      <alignment horizontal="left" vertical="top"/>
    </xf>
    <xf numFmtId="49" fontId="14" fillId="0" borderId="13" xfId="1" applyNumberFormat="1" applyFont="1" applyBorder="1" applyAlignment="1" applyProtection="1">
      <alignment horizontal="left" vertical="top"/>
    </xf>
    <xf numFmtId="0" fontId="14" fillId="0" borderId="13" xfId="1" applyFont="1" applyBorder="1" applyAlignment="1" applyProtection="1">
      <alignment horizontal="left" vertical="top"/>
    </xf>
    <xf numFmtId="0" fontId="34" fillId="12" borderId="56" xfId="4" applyFont="1" applyFill="1" applyBorder="1" applyAlignment="1" applyProtection="1">
      <alignment horizontal="center" vertical="center"/>
    </xf>
    <xf numFmtId="166" fontId="19" fillId="0" borderId="22" xfId="1" applyNumberFormat="1" applyFont="1" applyBorder="1" applyAlignment="1">
      <alignment horizontal="center"/>
    </xf>
    <xf numFmtId="0" fontId="28" fillId="0" borderId="0" xfId="3" applyProtection="1"/>
    <xf numFmtId="0" fontId="30" fillId="0" borderId="43" xfId="3" applyFont="1" applyBorder="1" applyProtection="1"/>
    <xf numFmtId="0" fontId="3" fillId="10" borderId="46" xfId="3" applyFont="1" applyFill="1" applyBorder="1" applyProtection="1"/>
    <xf numFmtId="0" fontId="28" fillId="10" borderId="48" xfId="3" applyFill="1" applyBorder="1" applyAlignment="1" applyProtection="1">
      <alignment horizontal="center"/>
    </xf>
    <xf numFmtId="0" fontId="31" fillId="0" borderId="49" xfId="3" applyFont="1" applyBorder="1" applyProtection="1"/>
    <xf numFmtId="0" fontId="28" fillId="0" borderId="53" xfId="3" applyBorder="1" applyAlignment="1" applyProtection="1">
      <alignment horizontal="center"/>
    </xf>
    <xf numFmtId="0" fontId="28" fillId="0" borderId="54" xfId="3" applyBorder="1" applyProtection="1"/>
    <xf numFmtId="0" fontId="28" fillId="0" borderId="51" xfId="3" applyBorder="1" applyProtection="1"/>
    <xf numFmtId="0" fontId="28" fillId="11" borderId="51" xfId="3" applyFill="1" applyBorder="1" applyProtection="1"/>
    <xf numFmtId="0" fontId="28" fillId="0" borderId="55" xfId="3" applyBorder="1" applyProtection="1"/>
    <xf numFmtId="0" fontId="28" fillId="0" borderId="56" xfId="3" applyBorder="1" applyAlignment="1" applyProtection="1">
      <alignment horizontal="center" wrapText="1"/>
    </xf>
    <xf numFmtId="0" fontId="28" fillId="0" borderId="53" xfId="3" applyBorder="1" applyProtection="1"/>
    <xf numFmtId="0" fontId="28" fillId="0" borderId="58" xfId="3" applyBorder="1" applyProtection="1"/>
    <xf numFmtId="0" fontId="28" fillId="0" borderId="68" xfId="3" applyBorder="1" applyProtection="1"/>
    <xf numFmtId="0" fontId="28" fillId="0" borderId="59" xfId="3" applyBorder="1" applyProtection="1"/>
    <xf numFmtId="0" fontId="0" fillId="0" borderId="0" xfId="0" applyProtection="1"/>
    <xf numFmtId="0" fontId="34" fillId="13" borderId="57" xfId="4" applyFont="1" applyFill="1" applyBorder="1" applyAlignment="1" applyProtection="1">
      <alignment horizontal="center" vertical="center"/>
    </xf>
    <xf numFmtId="0" fontId="28" fillId="0" borderId="60" xfId="3" applyBorder="1" applyProtection="1"/>
    <xf numFmtId="0" fontId="28" fillId="0" borderId="62" xfId="3" applyBorder="1" applyProtection="1"/>
    <xf numFmtId="0" fontId="28" fillId="0" borderId="67" xfId="3" applyBorder="1" applyProtection="1"/>
    <xf numFmtId="0" fontId="34" fillId="12" borderId="66" xfId="4" applyFont="1" applyFill="1" applyBorder="1" applyAlignment="1" applyProtection="1">
      <alignment horizontal="center" vertical="center"/>
    </xf>
    <xf numFmtId="0" fontId="28" fillId="0" borderId="57" xfId="3" applyBorder="1" applyProtection="1"/>
    <xf numFmtId="0" fontId="1" fillId="10" borderId="46" xfId="3" applyFont="1" applyFill="1" applyBorder="1" applyAlignment="1" applyProtection="1">
      <alignment horizontal="center" wrapText="1"/>
    </xf>
    <xf numFmtId="0" fontId="28" fillId="14" borderId="48" xfId="3" applyFill="1" applyBorder="1" applyAlignment="1" applyProtection="1">
      <alignment horizontal="center"/>
    </xf>
    <xf numFmtId="0" fontId="34" fillId="14" borderId="0" xfId="4" applyFont="1" applyFill="1" applyBorder="1" applyAlignment="1" applyProtection="1">
      <alignment horizontal="left" vertical="center" wrapText="1"/>
    </xf>
    <xf numFmtId="0" fontId="28" fillId="14" borderId="0" xfId="3" applyFill="1" applyBorder="1" applyAlignment="1" applyProtection="1">
      <alignment horizontal="left" wrapText="1"/>
    </xf>
    <xf numFmtId="0" fontId="34" fillId="14" borderId="0" xfId="4" applyFont="1" applyFill="1" applyBorder="1" applyAlignment="1" applyProtection="1">
      <alignment horizontal="center" vertical="center"/>
    </xf>
    <xf numFmtId="0" fontId="35" fillId="14" borderId="0" xfId="4" applyFont="1" applyFill="1" applyBorder="1" applyAlignment="1" applyProtection="1">
      <alignment horizontal="center" vertical="center"/>
    </xf>
    <xf numFmtId="0" fontId="28" fillId="0" borderId="0" xfId="3" applyBorder="1" applyProtection="1"/>
    <xf numFmtId="0" fontId="1" fillId="10" borderId="46" xfId="3" applyFont="1" applyFill="1" applyBorder="1" applyProtection="1"/>
    <xf numFmtId="0" fontId="28" fillId="0" borderId="69" xfId="3" applyBorder="1" applyProtection="1"/>
    <xf numFmtId="0" fontId="28" fillId="0" borderId="61" xfId="3" applyBorder="1" applyProtection="1"/>
    <xf numFmtId="0" fontId="2" fillId="10" borderId="46" xfId="3" applyFont="1" applyFill="1" applyBorder="1" applyAlignment="1" applyProtection="1">
      <alignment wrapText="1"/>
    </xf>
    <xf numFmtId="0" fontId="28" fillId="14" borderId="58" xfId="3" applyFill="1" applyBorder="1" applyProtection="1"/>
    <xf numFmtId="0" fontId="1" fillId="10" borderId="46" xfId="3" applyFont="1" applyFill="1" applyBorder="1" applyAlignment="1" applyProtection="1">
      <alignment wrapText="1"/>
    </xf>
    <xf numFmtId="49" fontId="27" fillId="0" borderId="0" xfId="0" applyNumberFormat="1" applyFont="1" applyAlignment="1" applyProtection="1">
      <alignment vertical="center"/>
    </xf>
    <xf numFmtId="49" fontId="16" fillId="0" borderId="23" xfId="1" applyNumberFormat="1" applyFont="1" applyBorder="1" applyAlignment="1" applyProtection="1">
      <alignment horizontal="center" vertical="center"/>
    </xf>
    <xf numFmtId="0" fontId="17" fillId="0" borderId="17" xfId="1" applyFont="1" applyBorder="1" applyProtection="1"/>
    <xf numFmtId="0" fontId="16" fillId="0" borderId="70" xfId="1" applyFont="1" applyBorder="1" applyProtection="1">
      <protection locked="0"/>
    </xf>
    <xf numFmtId="166" fontId="18" fillId="0" borderId="71" xfId="1" applyNumberFormat="1" applyFont="1" applyBorder="1" applyProtection="1">
      <protection locked="0"/>
    </xf>
    <xf numFmtId="49" fontId="16" fillId="0" borderId="43" xfId="1" applyNumberFormat="1" applyFont="1" applyBorder="1" applyAlignment="1" applyProtection="1">
      <alignment horizontal="center" vertical="center"/>
    </xf>
    <xf numFmtId="0" fontId="17" fillId="0" borderId="44" xfId="1" applyFont="1" applyBorder="1" applyProtection="1"/>
    <xf numFmtId="0" fontId="16" fillId="0" borderId="44" xfId="1" applyFont="1" applyBorder="1" applyAlignment="1" applyProtection="1">
      <alignment horizontal="center"/>
    </xf>
    <xf numFmtId="0" fontId="16" fillId="0" borderId="44" xfId="1" applyFont="1" applyBorder="1" applyAlignment="1" applyProtection="1">
      <alignment horizontal="right"/>
    </xf>
    <xf numFmtId="49" fontId="16" fillId="0" borderId="2" xfId="1" applyNumberFormat="1" applyFont="1" applyBorder="1" applyAlignment="1" applyProtection="1">
      <alignment horizontal="center" vertical="center"/>
    </xf>
    <xf numFmtId="1" fontId="13" fillId="0" borderId="73" xfId="1" applyNumberFormat="1" applyFont="1" applyBorder="1" applyAlignment="1" applyProtection="1">
      <alignment horizontal="left" vertical="top"/>
    </xf>
    <xf numFmtId="0" fontId="16" fillId="0" borderId="0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right"/>
    </xf>
    <xf numFmtId="0" fontId="16" fillId="0" borderId="3" xfId="1" applyFont="1" applyBorder="1" applyProtection="1">
      <protection locked="0"/>
    </xf>
    <xf numFmtId="0" fontId="14" fillId="0" borderId="74" xfId="1" applyFont="1" applyBorder="1" applyAlignment="1" applyProtection="1">
      <alignment horizontal="center" vertical="center"/>
    </xf>
    <xf numFmtId="0" fontId="14" fillId="0" borderId="74" xfId="1" applyFont="1" applyBorder="1" applyProtection="1"/>
    <xf numFmtId="0" fontId="14" fillId="0" borderId="74" xfId="1" applyFont="1" applyBorder="1" applyAlignment="1" applyProtection="1">
      <alignment horizontal="center"/>
    </xf>
    <xf numFmtId="168" fontId="9" fillId="0" borderId="10" xfId="0" applyNumberFormat="1" applyFont="1" applyBorder="1" applyAlignment="1" applyProtection="1">
      <alignment horizontal="right" wrapText="1"/>
    </xf>
    <xf numFmtId="166" fontId="14" fillId="0" borderId="72" xfId="1" applyNumberFormat="1" applyFont="1" applyBorder="1" applyProtection="1">
      <protection locked="0"/>
    </xf>
    <xf numFmtId="0" fontId="9" fillId="0" borderId="12" xfId="0" applyFont="1" applyBorder="1" applyAlignment="1">
      <alignment horizontal="left" vertical="top" wrapText="1"/>
    </xf>
    <xf numFmtId="164" fontId="9" fillId="0" borderId="1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right" wrapText="1"/>
    </xf>
    <xf numFmtId="165" fontId="9" fillId="3" borderId="12" xfId="0" applyNumberFormat="1" applyFont="1" applyFill="1" applyBorder="1" applyAlignment="1">
      <alignment horizontal="right"/>
    </xf>
    <xf numFmtId="0" fontId="17" fillId="0" borderId="43" xfId="1" applyFont="1" applyBorder="1" applyProtection="1"/>
    <xf numFmtId="165" fontId="9" fillId="3" borderId="10" xfId="0" applyNumberFormat="1" applyFont="1" applyFill="1" applyBorder="1" applyAlignment="1" applyProtection="1">
      <alignment horizontal="right"/>
      <protection locked="0"/>
    </xf>
    <xf numFmtId="0" fontId="10" fillId="3" borderId="12" xfId="0" applyFont="1" applyFill="1" applyBorder="1" applyAlignment="1">
      <alignment horizontal="center" wrapText="1"/>
    </xf>
    <xf numFmtId="0" fontId="17" fillId="0" borderId="17" xfId="1" applyFont="1" applyBorder="1"/>
    <xf numFmtId="0" fontId="17" fillId="0" borderId="43" xfId="1" applyFont="1" applyBorder="1"/>
    <xf numFmtId="0" fontId="16" fillId="0" borderId="44" xfId="1" applyFont="1" applyBorder="1" applyAlignment="1">
      <alignment horizontal="center"/>
    </xf>
    <xf numFmtId="0" fontId="16" fillId="0" borderId="44" xfId="1" applyFont="1" applyBorder="1" applyAlignment="1">
      <alignment horizontal="right"/>
    </xf>
    <xf numFmtId="166" fontId="14" fillId="0" borderId="79" xfId="1" applyNumberFormat="1" applyFont="1" applyBorder="1" applyProtection="1">
      <protection locked="0"/>
    </xf>
    <xf numFmtId="166" fontId="14" fillId="0" borderId="80" xfId="1" applyNumberFormat="1" applyFont="1" applyBorder="1" applyProtection="1">
      <protection locked="0"/>
    </xf>
    <xf numFmtId="166" fontId="14" fillId="0" borderId="29" xfId="1" applyNumberFormat="1" applyFont="1" applyBorder="1" applyProtection="1">
      <protection locked="0"/>
    </xf>
    <xf numFmtId="0" fontId="13" fillId="0" borderId="78" xfId="1" applyFont="1" applyFill="1" applyBorder="1" applyAlignment="1" applyProtection="1">
      <alignment vertical="top" wrapText="1"/>
    </xf>
    <xf numFmtId="0" fontId="21" fillId="0" borderId="78" xfId="1" applyFont="1" applyFill="1" applyBorder="1" applyAlignment="1" applyProtection="1">
      <alignment wrapText="1"/>
    </xf>
    <xf numFmtId="0" fontId="21" fillId="0" borderId="78" xfId="1" applyFont="1" applyFill="1" applyBorder="1" applyAlignment="1" applyProtection="1">
      <alignment vertical="top" wrapText="1"/>
    </xf>
    <xf numFmtId="0" fontId="21" fillId="0" borderId="78" xfId="1" applyFont="1" applyFill="1" applyBorder="1" applyAlignment="1" applyProtection="1">
      <alignment vertical="top" wrapText="1"/>
      <protection locked="0"/>
    </xf>
    <xf numFmtId="166" fontId="14" fillId="0" borderId="75" xfId="1" applyNumberFormat="1" applyFont="1" applyBorder="1" applyProtection="1">
      <protection locked="0"/>
    </xf>
    <xf numFmtId="0" fontId="16" fillId="0" borderId="44" xfId="1" applyFont="1" applyBorder="1" applyProtection="1"/>
    <xf numFmtId="169" fontId="14" fillId="0" borderId="81" xfId="1" applyNumberFormat="1" applyFont="1" applyBorder="1" applyProtection="1"/>
    <xf numFmtId="166" fontId="14" fillId="0" borderId="82" xfId="1" applyNumberFormat="1" applyFont="1" applyBorder="1" applyProtection="1">
      <protection locked="0"/>
    </xf>
    <xf numFmtId="0" fontId="16" fillId="0" borderId="76" xfId="1" applyFont="1" applyBorder="1" applyProtection="1">
      <protection locked="0"/>
    </xf>
    <xf numFmtId="166" fontId="18" fillId="0" borderId="77" xfId="1" applyNumberFormat="1" applyFont="1" applyBorder="1" applyProtection="1">
      <protection locked="0"/>
    </xf>
    <xf numFmtId="0" fontId="9" fillId="0" borderId="83" xfId="0" applyFont="1" applyFill="1" applyBorder="1" applyAlignment="1" applyProtection="1">
      <alignment horizontal="left" vertical="top" wrapText="1"/>
    </xf>
    <xf numFmtId="49" fontId="23" fillId="6" borderId="0" xfId="0" applyNumberFormat="1" applyFont="1" applyFill="1" applyProtection="1">
      <protection locked="0"/>
    </xf>
    <xf numFmtId="49" fontId="24" fillId="6" borderId="0" xfId="0" applyNumberFormat="1" applyFont="1" applyFill="1" applyProtection="1">
      <protection locked="0"/>
    </xf>
    <xf numFmtId="2" fontId="0" fillId="7" borderId="0" xfId="0" applyNumberFormat="1" applyFill="1" applyProtection="1">
      <protection locked="0"/>
    </xf>
    <xf numFmtId="49" fontId="25" fillId="6" borderId="0" xfId="0" applyNumberFormat="1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 wrapText="1"/>
      <protection locked="0"/>
    </xf>
    <xf numFmtId="49" fontId="26" fillId="6" borderId="0" xfId="0" applyNumberFormat="1" applyFont="1" applyFill="1" applyAlignment="1" applyProtection="1">
      <alignment horizontal="left" vertical="center"/>
      <protection locked="0"/>
    </xf>
    <xf numFmtId="0" fontId="26" fillId="7" borderId="0" xfId="0" applyFont="1" applyFill="1" applyAlignment="1" applyProtection="1">
      <alignment horizontal="left" vertical="center"/>
      <protection locked="0"/>
    </xf>
    <xf numFmtId="0" fontId="0" fillId="7" borderId="0" xfId="0" applyFill="1" applyProtection="1">
      <protection locked="0"/>
    </xf>
    <xf numFmtId="49" fontId="26" fillId="8" borderId="37" xfId="0" applyNumberFormat="1" applyFont="1" applyFill="1" applyBorder="1" applyAlignment="1" applyProtection="1">
      <alignment horizontal="center" vertical="center" wrapText="1"/>
      <protection locked="0"/>
    </xf>
    <xf numFmtId="49" fontId="26" fillId="8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39" xfId="0" applyFont="1" applyFill="1" applyBorder="1" applyAlignment="1" applyProtection="1">
      <alignment horizontal="center" vertical="center" wrapText="1"/>
      <protection locked="0"/>
    </xf>
    <xf numFmtId="1" fontId="26" fillId="8" borderId="40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26" fillId="9" borderId="41" xfId="0" applyNumberFormat="1" applyFont="1" applyFill="1" applyBorder="1" applyAlignment="1" applyProtection="1">
      <alignment horizontal="center" vertical="center" wrapText="1"/>
      <protection locked="0"/>
    </xf>
    <xf numFmtId="1" fontId="26" fillId="9" borderId="4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0" applyNumberFormat="1" applyFont="1" applyBorder="1" applyAlignment="1" applyProtection="1">
      <alignment horizontal="left" vertical="top" wrapText="1"/>
      <protection locked="0"/>
    </xf>
    <xf numFmtId="165" fontId="9" fillId="0" borderId="13" xfId="0" applyNumberFormat="1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165" fontId="37" fillId="0" borderId="0" xfId="0" applyNumberFormat="1" applyFont="1" applyAlignment="1" applyProtection="1">
      <alignment horizontal="left"/>
      <protection locked="0"/>
    </xf>
    <xf numFmtId="165" fontId="37" fillId="0" borderId="0" xfId="0" applyNumberFormat="1" applyFont="1" applyProtection="1"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0" fontId="5" fillId="2" borderId="23" xfId="1" applyFont="1" applyFill="1" applyBorder="1" applyAlignment="1" applyProtection="1">
      <alignment horizontal="center"/>
      <protection locked="0"/>
    </xf>
    <xf numFmtId="0" fontId="5" fillId="2" borderId="17" xfId="1" applyFont="1" applyFill="1" applyBorder="1" applyAlignment="1" applyProtection="1">
      <alignment horizontal="center"/>
      <protection locked="0"/>
    </xf>
    <xf numFmtId="166" fontId="6" fillId="0" borderId="43" xfId="1" applyNumberFormat="1" applyFont="1" applyBorder="1" applyAlignment="1" applyProtection="1">
      <alignment horizontal="center"/>
      <protection locked="0"/>
    </xf>
    <xf numFmtId="166" fontId="6" fillId="0" borderId="45" xfId="1" applyNumberFormat="1" applyFont="1" applyBorder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5" xfId="1" applyFont="1" applyBorder="1" applyAlignment="1">
      <alignment horizontal="right"/>
    </xf>
    <xf numFmtId="0" fontId="9" fillId="0" borderId="9" xfId="1" applyFont="1" applyBorder="1" applyAlignment="1">
      <alignment horizontal="right"/>
    </xf>
    <xf numFmtId="3" fontId="9" fillId="0" borderId="6" xfId="1" applyNumberFormat="1" applyFont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165" fontId="6" fillId="3" borderId="43" xfId="0" applyNumberFormat="1" applyFont="1" applyFill="1" applyBorder="1" applyAlignment="1" applyProtection="1">
      <alignment horizontal="center"/>
      <protection locked="0"/>
    </xf>
    <xf numFmtId="165" fontId="6" fillId="3" borderId="45" xfId="0" applyNumberFormat="1" applyFont="1" applyFill="1" applyBorder="1" applyAlignment="1" applyProtection="1">
      <alignment horizontal="center"/>
      <protection locked="0"/>
    </xf>
    <xf numFmtId="0" fontId="9" fillId="0" borderId="5" xfId="1" applyFont="1" applyBorder="1"/>
    <xf numFmtId="0" fontId="9" fillId="0" borderId="9" xfId="1" applyFont="1" applyBorder="1"/>
    <xf numFmtId="0" fontId="34" fillId="12" borderId="54" xfId="4" applyFont="1" applyFill="1" applyBorder="1" applyAlignment="1" applyProtection="1">
      <alignment horizontal="left" vertical="center" wrapText="1"/>
    </xf>
    <xf numFmtId="0" fontId="34" fillId="12" borderId="51" xfId="4" applyFont="1" applyFill="1" applyBorder="1" applyAlignment="1" applyProtection="1">
      <alignment horizontal="left" vertical="center" wrapText="1"/>
    </xf>
    <xf numFmtId="0" fontId="34" fillId="12" borderId="52" xfId="4" applyFont="1" applyFill="1" applyBorder="1" applyAlignment="1" applyProtection="1">
      <alignment horizontal="left" vertical="center" wrapText="1"/>
    </xf>
    <xf numFmtId="0" fontId="34" fillId="12" borderId="50" xfId="4" applyFont="1" applyFill="1" applyBorder="1" applyAlignment="1" applyProtection="1">
      <alignment horizontal="center" vertical="center"/>
    </xf>
    <xf numFmtId="0" fontId="34" fillId="12" borderId="52" xfId="4" applyFont="1" applyFill="1" applyBorder="1" applyAlignment="1" applyProtection="1">
      <alignment horizontal="center" vertical="center"/>
    </xf>
    <xf numFmtId="0" fontId="35" fillId="12" borderId="56" xfId="4" applyFont="1" applyFill="1" applyBorder="1" applyAlignment="1" applyProtection="1">
      <alignment horizontal="center" vertical="center"/>
    </xf>
    <xf numFmtId="0" fontId="35" fillId="12" borderId="50" xfId="4" applyFont="1" applyFill="1" applyBorder="1" applyAlignment="1" applyProtection="1">
      <alignment horizontal="center" vertical="center"/>
    </xf>
    <xf numFmtId="0" fontId="34" fillId="12" borderId="63" xfId="4" applyFont="1" applyFill="1" applyBorder="1" applyAlignment="1" applyProtection="1">
      <alignment horizontal="left" vertical="center" wrapText="1"/>
    </xf>
    <xf numFmtId="0" fontId="34" fillId="12" borderId="64" xfId="4" applyFont="1" applyFill="1" applyBorder="1" applyAlignment="1" applyProtection="1">
      <alignment horizontal="left" vertical="center" wrapText="1"/>
    </xf>
    <xf numFmtId="0" fontId="1" fillId="0" borderId="64" xfId="3" applyFont="1" applyBorder="1" applyAlignment="1" applyProtection="1">
      <alignment horizontal="left" wrapText="1"/>
    </xf>
    <xf numFmtId="0" fontId="1" fillId="0" borderId="65" xfId="3" applyFont="1" applyBorder="1" applyAlignment="1" applyProtection="1">
      <alignment horizontal="left" wrapText="1"/>
    </xf>
    <xf numFmtId="0" fontId="34" fillId="12" borderId="66" xfId="4" applyFont="1" applyFill="1" applyBorder="1" applyAlignment="1" applyProtection="1">
      <alignment horizontal="center" vertical="center"/>
    </xf>
    <xf numFmtId="0" fontId="1" fillId="0" borderId="51" xfId="3" applyFont="1" applyBorder="1" applyAlignment="1" applyProtection="1">
      <alignment horizontal="left" wrapText="1"/>
    </xf>
    <xf numFmtId="0" fontId="1" fillId="0" borderId="52" xfId="3" applyFont="1" applyBorder="1" applyAlignment="1" applyProtection="1">
      <alignment horizontal="left" wrapText="1"/>
    </xf>
    <xf numFmtId="0" fontId="34" fillId="12" borderId="56" xfId="4" applyFont="1" applyFill="1" applyBorder="1" applyAlignment="1" applyProtection="1">
      <alignment horizontal="center" vertical="center"/>
    </xf>
    <xf numFmtId="0" fontId="31" fillId="0" borderId="50" xfId="3" applyFont="1" applyBorder="1" applyAlignment="1" applyProtection="1">
      <alignment wrapText="1"/>
    </xf>
    <xf numFmtId="0" fontId="31" fillId="0" borderId="51" xfId="3" applyFont="1" applyBorder="1" applyAlignment="1" applyProtection="1">
      <alignment wrapText="1"/>
    </xf>
    <xf numFmtId="0" fontId="32" fillId="11" borderId="51" xfId="3" applyFont="1" applyFill="1" applyBorder="1" applyAlignment="1" applyProtection="1">
      <alignment horizontal="center"/>
    </xf>
    <xf numFmtId="0" fontId="28" fillId="0" borderId="51" xfId="3" applyBorder="1" applyProtection="1"/>
    <xf numFmtId="0" fontId="28" fillId="0" borderId="49" xfId="3" applyBorder="1" applyAlignment="1" applyProtection="1">
      <alignment horizontal="center" wrapText="1"/>
    </xf>
    <xf numFmtId="0" fontId="28" fillId="0" borderId="56" xfId="3" applyBorder="1" applyAlignment="1" applyProtection="1">
      <alignment horizontal="center" wrapText="1"/>
    </xf>
    <xf numFmtId="0" fontId="28" fillId="0" borderId="50" xfId="3" applyBorder="1" applyAlignment="1" applyProtection="1">
      <alignment horizontal="center" wrapText="1"/>
    </xf>
    <xf numFmtId="0" fontId="28" fillId="0" borderId="52" xfId="3" applyBorder="1" applyAlignment="1" applyProtection="1">
      <alignment horizontal="center" wrapText="1"/>
    </xf>
    <xf numFmtId="0" fontId="34" fillId="13" borderId="50" xfId="4" applyFont="1" applyFill="1" applyBorder="1" applyAlignment="1" applyProtection="1">
      <alignment horizontal="center" vertical="center"/>
    </xf>
    <xf numFmtId="0" fontId="34" fillId="13" borderId="52" xfId="4" applyFont="1" applyFill="1" applyBorder="1" applyAlignment="1" applyProtection="1">
      <alignment horizontal="center" vertical="center"/>
    </xf>
    <xf numFmtId="0" fontId="28" fillId="0" borderId="51" xfId="3" applyBorder="1" applyAlignment="1" applyProtection="1">
      <alignment horizontal="left" wrapText="1"/>
    </xf>
    <xf numFmtId="0" fontId="28" fillId="0" borderId="52" xfId="3" applyBorder="1" applyAlignment="1" applyProtection="1">
      <alignment horizontal="left" wrapText="1"/>
    </xf>
    <xf numFmtId="0" fontId="35" fillId="12" borderId="52" xfId="4" applyFont="1" applyFill="1" applyBorder="1" applyAlignment="1" applyProtection="1">
      <alignment horizontal="center" vertical="center"/>
    </xf>
    <xf numFmtId="0" fontId="34" fillId="13" borderId="49" xfId="4" applyFont="1" applyFill="1" applyBorder="1" applyAlignment="1" applyProtection="1">
      <alignment horizontal="left" vertical="center" wrapText="1"/>
    </xf>
    <xf numFmtId="0" fontId="34" fillId="13" borderId="56" xfId="4" applyFont="1" applyFill="1" applyBorder="1" applyAlignment="1" applyProtection="1">
      <alignment horizontal="left" vertical="center" wrapText="1"/>
    </xf>
    <xf numFmtId="0" fontId="1" fillId="0" borderId="56" xfId="3" applyFont="1" applyBorder="1" applyAlignment="1" applyProtection="1">
      <alignment horizontal="left"/>
    </xf>
    <xf numFmtId="0" fontId="34" fillId="13" borderId="56" xfId="4" applyFont="1" applyFill="1" applyBorder="1" applyAlignment="1" applyProtection="1">
      <alignment horizontal="center" vertical="center"/>
    </xf>
    <xf numFmtId="0" fontId="34" fillId="13" borderId="54" xfId="4" applyFont="1" applyFill="1" applyBorder="1" applyAlignment="1" applyProtection="1">
      <alignment horizontal="left" vertical="center" wrapText="1"/>
    </xf>
    <xf numFmtId="0" fontId="34" fillId="13" borderId="51" xfId="4" applyFont="1" applyFill="1" applyBorder="1" applyAlignment="1" applyProtection="1">
      <alignment horizontal="left" vertical="center" wrapText="1"/>
    </xf>
    <xf numFmtId="0" fontId="34" fillId="13" borderId="52" xfId="4" applyFont="1" applyFill="1" applyBorder="1" applyAlignment="1" applyProtection="1">
      <alignment horizontal="left" vertical="center" wrapText="1"/>
    </xf>
    <xf numFmtId="0" fontId="1" fillId="0" borderId="56" xfId="3" applyFont="1" applyBorder="1" applyAlignment="1" applyProtection="1">
      <alignment horizontal="left" wrapText="1"/>
    </xf>
    <xf numFmtId="0" fontId="28" fillId="10" borderId="47" xfId="3" applyFill="1" applyBorder="1" applyAlignment="1" applyProtection="1">
      <alignment horizontal="center" wrapText="1"/>
    </xf>
    <xf numFmtId="0" fontId="30" fillId="0" borderId="44" xfId="3" applyFont="1" applyBorder="1" applyAlignment="1" applyProtection="1">
      <alignment horizontal="center"/>
    </xf>
    <xf numFmtId="0" fontId="28" fillId="0" borderId="44" xfId="3" applyBorder="1" applyAlignment="1" applyProtection="1">
      <alignment horizontal="center"/>
    </xf>
    <xf numFmtId="0" fontId="28" fillId="0" borderId="45" xfId="3" applyBorder="1" applyAlignment="1" applyProtection="1">
      <alignment horizontal="center"/>
    </xf>
    <xf numFmtId="0" fontId="28" fillId="13" borderId="51" xfId="3" applyFill="1" applyBorder="1" applyAlignment="1" applyProtection="1">
      <alignment horizontal="left" wrapText="1"/>
    </xf>
    <xf numFmtId="0" fontId="28" fillId="13" borderId="52" xfId="3" applyFill="1" applyBorder="1" applyAlignment="1" applyProtection="1">
      <alignment horizontal="left" wrapText="1"/>
    </xf>
    <xf numFmtId="0" fontId="29" fillId="0" borderId="0" xfId="3" applyFont="1" applyAlignment="1" applyProtection="1">
      <alignment horizontal="center"/>
    </xf>
  </cellXfs>
  <cellStyles count="5">
    <cellStyle name="Excel Built-in Normal" xfId="1"/>
    <cellStyle name="Normálna 2" xfId="2"/>
    <cellStyle name="Normálna 3" xfId="4"/>
    <cellStyle name="normálne" xfId="0" builtinId="0"/>
    <cellStyle name="normáln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"/>
  <sheetViews>
    <sheetView topLeftCell="A7" zoomScale="125" workbookViewId="0">
      <selection activeCell="E17" sqref="E17"/>
    </sheetView>
  </sheetViews>
  <sheetFormatPr defaultColWidth="8.8984375" defaultRowHeight="15.6"/>
  <cols>
    <col min="1" max="1" width="12" customWidth="1"/>
    <col min="2" max="2" width="57" customWidth="1"/>
    <col min="3" max="3" width="22" customWidth="1"/>
    <col min="4" max="4" width="10.09765625" customWidth="1"/>
    <col min="5" max="5" width="18.3984375" customWidth="1"/>
  </cols>
  <sheetData>
    <row r="1" spans="1:7" ht="24.6">
      <c r="A1" s="325" t="s">
        <v>747</v>
      </c>
      <c r="B1" s="326"/>
      <c r="C1" s="326"/>
      <c r="D1" s="326"/>
      <c r="E1" s="326"/>
      <c r="F1" s="72"/>
      <c r="G1" s="72"/>
    </row>
    <row r="2" spans="1:7" ht="17.399999999999999">
      <c r="A2" s="303"/>
      <c r="B2" s="304"/>
      <c r="C2" s="304"/>
      <c r="D2" s="304"/>
      <c r="E2" s="305"/>
    </row>
    <row r="3" spans="1:7">
      <c r="A3" s="306" t="s">
        <v>748</v>
      </c>
      <c r="B3" s="307" t="s">
        <v>1</v>
      </c>
      <c r="C3" s="308" t="s">
        <v>749</v>
      </c>
      <c r="D3" s="309"/>
      <c r="E3" s="309"/>
    </row>
    <row r="4" spans="1:7">
      <c r="A4" s="308" t="s">
        <v>757</v>
      </c>
      <c r="B4" s="309" t="s">
        <v>7</v>
      </c>
      <c r="C4" s="308" t="s">
        <v>750</v>
      </c>
      <c r="D4" s="309"/>
      <c r="E4" s="309"/>
    </row>
    <row r="5" spans="1:7">
      <c r="A5" s="308" t="s">
        <v>751</v>
      </c>
      <c r="B5" s="309"/>
      <c r="C5" s="308" t="s">
        <v>752</v>
      </c>
      <c r="D5" s="309"/>
      <c r="E5" s="309"/>
    </row>
    <row r="6" spans="1:7">
      <c r="A6" s="304"/>
      <c r="B6" s="304"/>
      <c r="C6" s="304"/>
      <c r="D6" s="305"/>
      <c r="E6" s="310"/>
    </row>
    <row r="7" spans="1:7">
      <c r="A7" s="311" t="s">
        <v>753</v>
      </c>
      <c r="B7" s="312" t="s">
        <v>754</v>
      </c>
      <c r="C7" s="312" t="s">
        <v>755</v>
      </c>
      <c r="D7" s="313" t="s">
        <v>1031</v>
      </c>
      <c r="E7" s="314" t="s">
        <v>756</v>
      </c>
    </row>
    <row r="8" spans="1:7">
      <c r="A8" s="315">
        <v>1</v>
      </c>
      <c r="B8" s="316">
        <v>2</v>
      </c>
      <c r="C8" s="316">
        <v>3</v>
      </c>
      <c r="D8" s="317">
        <v>4</v>
      </c>
      <c r="E8" s="318">
        <v>6</v>
      </c>
    </row>
    <row r="9" spans="1:7">
      <c r="A9" s="259"/>
      <c r="B9" s="151" t="s">
        <v>5</v>
      </c>
      <c r="C9" s="319">
        <v>0</v>
      </c>
      <c r="D9" s="320">
        <f>ROUND(C9*20/100,2)</f>
        <v>0</v>
      </c>
      <c r="E9" s="320">
        <f>D9+C9</f>
        <v>0</v>
      </c>
    </row>
    <row r="10" spans="1:7">
      <c r="A10" s="259"/>
      <c r="B10" s="151" t="s">
        <v>318</v>
      </c>
      <c r="C10" s="319">
        <v>0</v>
      </c>
      <c r="D10" s="320">
        <f>ROUND(C10*20/100,2)</f>
        <v>0</v>
      </c>
      <c r="E10" s="320">
        <f>D10+C10</f>
        <v>0</v>
      </c>
    </row>
    <row r="11" spans="1:7">
      <c r="A11" s="259"/>
      <c r="B11" s="151" t="s">
        <v>957</v>
      </c>
      <c r="C11" s="319">
        <v>0</v>
      </c>
      <c r="D11" s="320">
        <f t="shared" ref="D11:D15" si="0">ROUND(C11*20/100,2)</f>
        <v>0</v>
      </c>
      <c r="E11" s="320">
        <f t="shared" ref="E11:E15" si="1">D11+C11</f>
        <v>0</v>
      </c>
    </row>
    <row r="12" spans="1:7">
      <c r="A12" s="259"/>
      <c r="B12" s="151" t="s">
        <v>958</v>
      </c>
      <c r="C12" s="319">
        <v>0</v>
      </c>
      <c r="D12" s="320">
        <f t="shared" si="0"/>
        <v>0</v>
      </c>
      <c r="E12" s="320">
        <f t="shared" si="1"/>
        <v>0</v>
      </c>
    </row>
    <row r="13" spans="1:7">
      <c r="A13" s="259"/>
      <c r="B13" s="151" t="s">
        <v>959</v>
      </c>
      <c r="C13" s="319">
        <v>0</v>
      </c>
      <c r="D13" s="320">
        <f t="shared" si="0"/>
        <v>0</v>
      </c>
      <c r="E13" s="320">
        <f t="shared" si="1"/>
        <v>0</v>
      </c>
    </row>
    <row r="14" spans="1:7">
      <c r="A14" s="259"/>
      <c r="B14" s="151" t="s">
        <v>395</v>
      </c>
      <c r="C14" s="319">
        <v>0</v>
      </c>
      <c r="D14" s="320">
        <f t="shared" ref="D14" si="2">ROUND(C14*20/100,2)</f>
        <v>0</v>
      </c>
      <c r="E14" s="320">
        <f t="shared" ref="E14" si="3">D14+C14</f>
        <v>0</v>
      </c>
    </row>
    <row r="15" spans="1:7">
      <c r="A15" s="259"/>
      <c r="B15" s="151" t="s">
        <v>544</v>
      </c>
      <c r="C15" s="319">
        <v>0</v>
      </c>
      <c r="D15" s="320">
        <f t="shared" si="0"/>
        <v>0</v>
      </c>
      <c r="E15" s="320">
        <f t="shared" si="1"/>
        <v>0</v>
      </c>
    </row>
    <row r="16" spans="1:7">
      <c r="A16" s="239"/>
      <c r="B16" s="302" t="s">
        <v>1030</v>
      </c>
      <c r="C16" s="322">
        <f>SUM(C9:C15)</f>
        <v>0</v>
      </c>
      <c r="D16" s="323">
        <f>SUM(D9:D15)</f>
        <v>0</v>
      </c>
      <c r="E16" s="324">
        <f>SUM(E9:E15)</f>
        <v>0</v>
      </c>
    </row>
    <row r="17" spans="1:5">
      <c r="A17" s="321"/>
      <c r="B17" s="321"/>
      <c r="C17" s="321"/>
      <c r="D17" s="321"/>
      <c r="E17" s="321"/>
    </row>
    <row r="18" spans="1:5">
      <c r="A18" s="321"/>
      <c r="B18" s="321"/>
      <c r="C18" s="321"/>
      <c r="D18" s="321"/>
      <c r="E18" s="321"/>
    </row>
  </sheetData>
  <sheetProtection select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8:E15 E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F265"/>
  <sheetViews>
    <sheetView topLeftCell="A58" zoomScale="85" zoomScaleNormal="85" workbookViewId="0">
      <selection activeCell="D12" sqref="D12"/>
    </sheetView>
  </sheetViews>
  <sheetFormatPr defaultColWidth="11.09765625" defaultRowHeight="15.6"/>
  <cols>
    <col min="1" max="1" width="9.59765625" customWidth="1"/>
    <col min="2" max="2" width="58.5" customWidth="1"/>
    <col min="3" max="3" width="4.59765625" customWidth="1"/>
    <col min="4" max="4" width="11.8984375" customWidth="1"/>
    <col min="5" max="5" width="13.5" customWidth="1"/>
    <col min="6" max="6" width="14.0976562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3"/>
      <c r="E2" s="4"/>
      <c r="F2" s="4"/>
    </row>
    <row r="3" spans="1:6" ht="16.2">
      <c r="A3" s="5" t="s">
        <v>0</v>
      </c>
      <c r="B3" s="6" t="s">
        <v>1</v>
      </c>
      <c r="C3" s="6"/>
      <c r="D3" s="7"/>
      <c r="E3" s="6"/>
      <c r="F3" s="6"/>
    </row>
    <row r="4" spans="1:6" ht="16.2">
      <c r="A4" s="5" t="s">
        <v>2</v>
      </c>
      <c r="B4" s="6" t="s">
        <v>3</v>
      </c>
      <c r="C4" s="6"/>
      <c r="D4" s="7"/>
      <c r="E4" s="6"/>
      <c r="F4" s="6"/>
    </row>
    <row r="5" spans="1:6" ht="16.2">
      <c r="A5" s="5" t="s">
        <v>4</v>
      </c>
      <c r="B5" s="6" t="s">
        <v>5</v>
      </c>
      <c r="C5" s="6"/>
      <c r="D5" s="7"/>
      <c r="E5" s="6"/>
      <c r="F5" s="6"/>
    </row>
    <row r="6" spans="1:6" ht="16.2">
      <c r="A6" s="5" t="s">
        <v>6</v>
      </c>
      <c r="B6" s="6" t="s">
        <v>7</v>
      </c>
      <c r="C6" s="8"/>
      <c r="D6" s="7"/>
      <c r="E6" s="9"/>
      <c r="F6" s="9"/>
    </row>
    <row r="7" spans="1:6" ht="16.2">
      <c r="A7" s="5" t="s">
        <v>8</v>
      </c>
      <c r="B7" s="6" t="s">
        <v>9</v>
      </c>
      <c r="C7" s="8"/>
      <c r="D7" s="7"/>
      <c r="E7" s="9"/>
      <c r="F7" s="9"/>
    </row>
    <row r="8" spans="1:6" ht="16.8" thickBot="1">
      <c r="A8" s="5" t="s">
        <v>10</v>
      </c>
      <c r="B8" s="6" t="s">
        <v>11</v>
      </c>
      <c r="C8" s="8"/>
      <c r="D8" s="7"/>
      <c r="E8" s="9"/>
      <c r="F8" s="9"/>
    </row>
    <row r="9" spans="1:6" ht="16.2" thickBot="1">
      <c r="A9" s="10" t="s">
        <v>12</v>
      </c>
      <c r="B9" s="330" t="s">
        <v>13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ht="93.6">
      <c r="A11" s="150">
        <v>1</v>
      </c>
      <c r="B11" s="151" t="s">
        <v>1016</v>
      </c>
      <c r="C11" s="152" t="s">
        <v>20</v>
      </c>
      <c r="D11" s="183">
        <v>1</v>
      </c>
      <c r="E11" s="159"/>
      <c r="F11" s="159">
        <f>D11*E11</f>
        <v>0</v>
      </c>
    </row>
    <row r="12" spans="1:6" ht="93.6">
      <c r="A12" s="154">
        <v>2</v>
      </c>
      <c r="B12" s="155" t="s">
        <v>1017</v>
      </c>
      <c r="C12" s="156" t="s">
        <v>20</v>
      </c>
      <c r="D12" s="184">
        <v>1</v>
      </c>
      <c r="E12" s="160"/>
      <c r="F12" s="159">
        <f t="shared" ref="F12:F75" si="0">D12*E12</f>
        <v>0</v>
      </c>
    </row>
    <row r="13" spans="1:6" ht="46.8">
      <c r="A13" s="154">
        <v>3</v>
      </c>
      <c r="B13" s="155" t="s">
        <v>163</v>
      </c>
      <c r="C13" s="156" t="s">
        <v>20</v>
      </c>
      <c r="D13" s="184">
        <v>4</v>
      </c>
      <c r="E13" s="160"/>
      <c r="F13" s="159">
        <f t="shared" si="0"/>
        <v>0</v>
      </c>
    </row>
    <row r="14" spans="1:6" ht="46.8">
      <c r="A14" s="154">
        <v>4</v>
      </c>
      <c r="B14" s="155" t="s">
        <v>1018</v>
      </c>
      <c r="C14" s="156" t="s">
        <v>20</v>
      </c>
      <c r="D14" s="184">
        <v>6</v>
      </c>
      <c r="E14" s="160"/>
      <c r="F14" s="159">
        <f t="shared" si="0"/>
        <v>0</v>
      </c>
    </row>
    <row r="15" spans="1:6" ht="62.4">
      <c r="A15" s="154">
        <v>5</v>
      </c>
      <c r="B15" s="155" t="s">
        <v>164</v>
      </c>
      <c r="C15" s="156" t="s">
        <v>20</v>
      </c>
      <c r="D15" s="184">
        <v>1</v>
      </c>
      <c r="E15" s="160"/>
      <c r="F15" s="159">
        <f t="shared" si="0"/>
        <v>0</v>
      </c>
    </row>
    <row r="16" spans="1:6" ht="62.4">
      <c r="A16" s="154">
        <v>6</v>
      </c>
      <c r="B16" s="155" t="s">
        <v>165</v>
      </c>
      <c r="C16" s="156" t="s">
        <v>20</v>
      </c>
      <c r="D16" s="184">
        <v>1</v>
      </c>
      <c r="E16" s="160"/>
      <c r="F16" s="159">
        <f>D16*E16</f>
        <v>0</v>
      </c>
    </row>
    <row r="17" spans="1:6" ht="62.4">
      <c r="A17" s="154">
        <v>7</v>
      </c>
      <c r="B17" s="155" t="s">
        <v>166</v>
      </c>
      <c r="C17" s="156" t="s">
        <v>20</v>
      </c>
      <c r="D17" s="184">
        <v>1</v>
      </c>
      <c r="E17" s="160"/>
      <c r="F17" s="159"/>
    </row>
    <row r="18" spans="1:6" ht="31.2">
      <c r="A18" s="154">
        <v>8</v>
      </c>
      <c r="B18" s="155" t="s">
        <v>1019</v>
      </c>
      <c r="C18" s="156" t="s">
        <v>20</v>
      </c>
      <c r="D18" s="184">
        <v>4</v>
      </c>
      <c r="E18" s="160"/>
      <c r="F18" s="159">
        <f t="shared" si="0"/>
        <v>0</v>
      </c>
    </row>
    <row r="19" spans="1:6" ht="31.2">
      <c r="A19" s="154">
        <v>9</v>
      </c>
      <c r="B19" s="155" t="s">
        <v>1020</v>
      </c>
      <c r="C19" s="156" t="s">
        <v>20</v>
      </c>
      <c r="D19" s="184">
        <v>4</v>
      </c>
      <c r="E19" s="160"/>
      <c r="F19" s="159">
        <f t="shared" si="0"/>
        <v>0</v>
      </c>
    </row>
    <row r="20" spans="1:6" ht="31.2">
      <c r="A20" s="154">
        <v>10</v>
      </c>
      <c r="B20" s="155" t="s">
        <v>1021</v>
      </c>
      <c r="C20" s="156" t="s">
        <v>20</v>
      </c>
      <c r="D20" s="184">
        <v>1</v>
      </c>
      <c r="E20" s="160"/>
      <c r="F20" s="159">
        <f t="shared" si="0"/>
        <v>0</v>
      </c>
    </row>
    <row r="21" spans="1:6" ht="31.2">
      <c r="A21" s="154">
        <v>11</v>
      </c>
      <c r="B21" s="155" t="s">
        <v>1022</v>
      </c>
      <c r="C21" s="156" t="s">
        <v>20</v>
      </c>
      <c r="D21" s="184">
        <v>2</v>
      </c>
      <c r="E21" s="160"/>
      <c r="F21" s="159">
        <f t="shared" si="0"/>
        <v>0</v>
      </c>
    </row>
    <row r="22" spans="1:6" ht="31.2">
      <c r="A22" s="154">
        <v>12</v>
      </c>
      <c r="B22" s="155" t="s">
        <v>1023</v>
      </c>
      <c r="C22" s="156" t="s">
        <v>20</v>
      </c>
      <c r="D22" s="184">
        <v>1</v>
      </c>
      <c r="E22" s="160"/>
      <c r="F22" s="159">
        <f t="shared" si="0"/>
        <v>0</v>
      </c>
    </row>
    <row r="23" spans="1:6" ht="31.2">
      <c r="A23" s="154">
        <v>13</v>
      </c>
      <c r="B23" s="155" t="s">
        <v>1024</v>
      </c>
      <c r="C23" s="156" t="s">
        <v>20</v>
      </c>
      <c r="D23" s="184">
        <v>1</v>
      </c>
      <c r="E23" s="160"/>
      <c r="F23" s="159">
        <f t="shared" si="0"/>
        <v>0</v>
      </c>
    </row>
    <row r="24" spans="1:6">
      <c r="A24" s="154">
        <v>14</v>
      </c>
      <c r="B24" s="155" t="s">
        <v>21</v>
      </c>
      <c r="C24" s="156" t="s">
        <v>20</v>
      </c>
      <c r="D24" s="184">
        <v>0</v>
      </c>
      <c r="E24" s="160"/>
      <c r="F24" s="159">
        <f t="shared" si="0"/>
        <v>0</v>
      </c>
    </row>
    <row r="25" spans="1:6" ht="46.8">
      <c r="A25" s="154">
        <v>15</v>
      </c>
      <c r="B25" s="155" t="s">
        <v>167</v>
      </c>
      <c r="C25" s="156" t="s">
        <v>20</v>
      </c>
      <c r="D25" s="184">
        <v>2</v>
      </c>
      <c r="E25" s="160"/>
      <c r="F25" s="159">
        <f t="shared" si="0"/>
        <v>0</v>
      </c>
    </row>
    <row r="26" spans="1:6" ht="46.8">
      <c r="A26" s="154">
        <v>16</v>
      </c>
      <c r="B26" s="155" t="s">
        <v>168</v>
      </c>
      <c r="C26" s="156" t="s">
        <v>20</v>
      </c>
      <c r="D26" s="184">
        <v>2</v>
      </c>
      <c r="E26" s="160"/>
      <c r="F26" s="159">
        <f t="shared" si="0"/>
        <v>0</v>
      </c>
    </row>
    <row r="27" spans="1:6" ht="46.8">
      <c r="A27" s="154">
        <v>17</v>
      </c>
      <c r="B27" s="155" t="s">
        <v>169</v>
      </c>
      <c r="C27" s="156" t="s">
        <v>20</v>
      </c>
      <c r="D27" s="184">
        <v>2</v>
      </c>
      <c r="E27" s="160"/>
      <c r="F27" s="159">
        <f t="shared" si="0"/>
        <v>0</v>
      </c>
    </row>
    <row r="28" spans="1:6" ht="46.8">
      <c r="A28" s="154">
        <v>18</v>
      </c>
      <c r="B28" s="155" t="s">
        <v>170</v>
      </c>
      <c r="C28" s="156" t="s">
        <v>20</v>
      </c>
      <c r="D28" s="184">
        <v>10</v>
      </c>
      <c r="E28" s="160"/>
      <c r="F28" s="159">
        <f t="shared" si="0"/>
        <v>0</v>
      </c>
    </row>
    <row r="29" spans="1:6" ht="46.8">
      <c r="A29" s="154">
        <v>19</v>
      </c>
      <c r="B29" s="155" t="s">
        <v>171</v>
      </c>
      <c r="C29" s="156" t="s">
        <v>20</v>
      </c>
      <c r="D29" s="184">
        <v>1</v>
      </c>
      <c r="E29" s="160"/>
      <c r="F29" s="159">
        <f t="shared" si="0"/>
        <v>0</v>
      </c>
    </row>
    <row r="30" spans="1:6" ht="46.8">
      <c r="A30" s="154">
        <v>20</v>
      </c>
      <c r="B30" s="155" t="s">
        <v>172</v>
      </c>
      <c r="C30" s="156" t="s">
        <v>20</v>
      </c>
      <c r="D30" s="184">
        <v>2</v>
      </c>
      <c r="E30" s="160"/>
      <c r="F30" s="159">
        <f t="shared" si="0"/>
        <v>0</v>
      </c>
    </row>
    <row r="31" spans="1:6" ht="46.8">
      <c r="A31" s="154">
        <v>21</v>
      </c>
      <c r="B31" s="155" t="s">
        <v>173</v>
      </c>
      <c r="C31" s="156" t="s">
        <v>20</v>
      </c>
      <c r="D31" s="184">
        <v>3</v>
      </c>
      <c r="E31" s="160"/>
      <c r="F31" s="159">
        <f t="shared" si="0"/>
        <v>0</v>
      </c>
    </row>
    <row r="32" spans="1:6" ht="46.8">
      <c r="A32" s="154">
        <v>22</v>
      </c>
      <c r="B32" s="155" t="s">
        <v>174</v>
      </c>
      <c r="C32" s="156" t="s">
        <v>20</v>
      </c>
      <c r="D32" s="184">
        <v>2</v>
      </c>
      <c r="E32" s="160"/>
      <c r="F32" s="159">
        <f t="shared" si="0"/>
        <v>0</v>
      </c>
    </row>
    <row r="33" spans="1:6" ht="46.8">
      <c r="A33" s="154">
        <v>23</v>
      </c>
      <c r="B33" s="155" t="s">
        <v>175</v>
      </c>
      <c r="C33" s="156" t="s">
        <v>20</v>
      </c>
      <c r="D33" s="184">
        <v>1</v>
      </c>
      <c r="E33" s="160"/>
      <c r="F33" s="159">
        <f t="shared" si="0"/>
        <v>0</v>
      </c>
    </row>
    <row r="34" spans="1:6" ht="46.8">
      <c r="A34" s="154">
        <v>24</v>
      </c>
      <c r="B34" s="155" t="s">
        <v>176</v>
      </c>
      <c r="C34" s="156" t="s">
        <v>20</v>
      </c>
      <c r="D34" s="184">
        <v>2</v>
      </c>
      <c r="E34" s="160"/>
      <c r="F34" s="159">
        <f t="shared" si="0"/>
        <v>0</v>
      </c>
    </row>
    <row r="35" spans="1:6" ht="46.8">
      <c r="A35" s="154">
        <v>25</v>
      </c>
      <c r="B35" s="155" t="s">
        <v>177</v>
      </c>
      <c r="C35" s="156" t="s">
        <v>20</v>
      </c>
      <c r="D35" s="184">
        <v>1</v>
      </c>
      <c r="E35" s="160"/>
      <c r="F35" s="159">
        <f t="shared" si="0"/>
        <v>0</v>
      </c>
    </row>
    <row r="36" spans="1:6" ht="31.2">
      <c r="A36" s="154">
        <v>26</v>
      </c>
      <c r="B36" s="155" t="s">
        <v>178</v>
      </c>
      <c r="C36" s="156" t="s">
        <v>20</v>
      </c>
      <c r="D36" s="184">
        <v>2</v>
      </c>
      <c r="E36" s="160"/>
      <c r="F36" s="159">
        <f t="shared" si="0"/>
        <v>0</v>
      </c>
    </row>
    <row r="37" spans="1:6" ht="31.2">
      <c r="A37" s="154">
        <v>27</v>
      </c>
      <c r="B37" s="155" t="s">
        <v>179</v>
      </c>
      <c r="C37" s="156" t="s">
        <v>20</v>
      </c>
      <c r="D37" s="184">
        <v>2</v>
      </c>
      <c r="E37" s="160"/>
      <c r="F37" s="159">
        <f t="shared" si="0"/>
        <v>0</v>
      </c>
    </row>
    <row r="38" spans="1:6" ht="31.2">
      <c r="A38" s="154">
        <v>28</v>
      </c>
      <c r="B38" s="155" t="s">
        <v>180</v>
      </c>
      <c r="C38" s="156" t="s">
        <v>20</v>
      </c>
      <c r="D38" s="184">
        <v>5</v>
      </c>
      <c r="E38" s="160"/>
      <c r="F38" s="159">
        <f t="shared" si="0"/>
        <v>0</v>
      </c>
    </row>
    <row r="39" spans="1:6" ht="31.2">
      <c r="A39" s="154">
        <v>29</v>
      </c>
      <c r="B39" s="155" t="s">
        <v>181</v>
      </c>
      <c r="C39" s="156" t="s">
        <v>20</v>
      </c>
      <c r="D39" s="184">
        <v>1</v>
      </c>
      <c r="E39" s="160"/>
      <c r="F39" s="159">
        <f t="shared" si="0"/>
        <v>0</v>
      </c>
    </row>
    <row r="40" spans="1:6" ht="31.2">
      <c r="A40" s="154">
        <v>30</v>
      </c>
      <c r="B40" s="155" t="s">
        <v>182</v>
      </c>
      <c r="C40" s="156" t="s">
        <v>20</v>
      </c>
      <c r="D40" s="184">
        <v>5</v>
      </c>
      <c r="E40" s="160"/>
      <c r="F40" s="159">
        <f t="shared" si="0"/>
        <v>0</v>
      </c>
    </row>
    <row r="41" spans="1:6" ht="31.2">
      <c r="A41" s="154">
        <v>31</v>
      </c>
      <c r="B41" s="155" t="s">
        <v>183</v>
      </c>
      <c r="C41" s="156" t="s">
        <v>20</v>
      </c>
      <c r="D41" s="184">
        <v>3</v>
      </c>
      <c r="E41" s="160"/>
      <c r="F41" s="159">
        <f t="shared" si="0"/>
        <v>0</v>
      </c>
    </row>
    <row r="42" spans="1:6" ht="31.2">
      <c r="A42" s="154">
        <v>32</v>
      </c>
      <c r="B42" s="155" t="s">
        <v>184</v>
      </c>
      <c r="C42" s="156" t="s">
        <v>20</v>
      </c>
      <c r="D42" s="184">
        <v>1</v>
      </c>
      <c r="E42" s="160"/>
      <c r="F42" s="159">
        <f t="shared" si="0"/>
        <v>0</v>
      </c>
    </row>
    <row r="43" spans="1:6" ht="31.2">
      <c r="A43" s="154">
        <v>33</v>
      </c>
      <c r="B43" s="155" t="s">
        <v>185</v>
      </c>
      <c r="C43" s="156" t="s">
        <v>20</v>
      </c>
      <c r="D43" s="184">
        <v>2</v>
      </c>
      <c r="E43" s="160"/>
      <c r="F43" s="159">
        <f t="shared" si="0"/>
        <v>0</v>
      </c>
    </row>
    <row r="44" spans="1:6">
      <c r="A44" s="154">
        <v>34</v>
      </c>
      <c r="B44" s="155" t="s">
        <v>21</v>
      </c>
      <c r="C44" s="156" t="s">
        <v>20</v>
      </c>
      <c r="D44" s="184">
        <v>0</v>
      </c>
      <c r="E44" s="160"/>
      <c r="F44" s="159">
        <f t="shared" si="0"/>
        <v>0</v>
      </c>
    </row>
    <row r="45" spans="1:6">
      <c r="A45" s="154">
        <v>35</v>
      </c>
      <c r="B45" s="155" t="s">
        <v>21</v>
      </c>
      <c r="C45" s="156" t="s">
        <v>20</v>
      </c>
      <c r="D45" s="184">
        <v>0</v>
      </c>
      <c r="E45" s="160"/>
      <c r="F45" s="159">
        <f t="shared" si="0"/>
        <v>0</v>
      </c>
    </row>
    <row r="46" spans="1:6" ht="93.6">
      <c r="A46" s="154">
        <v>36</v>
      </c>
      <c r="B46" s="155" t="s">
        <v>186</v>
      </c>
      <c r="C46" s="156" t="s">
        <v>20</v>
      </c>
      <c r="D46" s="184">
        <v>2</v>
      </c>
      <c r="E46" s="160"/>
      <c r="F46" s="159">
        <f t="shared" si="0"/>
        <v>0</v>
      </c>
    </row>
    <row r="47" spans="1:6" ht="31.2">
      <c r="A47" s="154">
        <v>37</v>
      </c>
      <c r="B47" s="155" t="s">
        <v>187</v>
      </c>
      <c r="C47" s="156" t="s">
        <v>20</v>
      </c>
      <c r="D47" s="184">
        <v>1</v>
      </c>
      <c r="E47" s="160"/>
      <c r="F47" s="159">
        <f t="shared" si="0"/>
        <v>0</v>
      </c>
    </row>
    <row r="48" spans="1:6" ht="31.2">
      <c r="A48" s="154">
        <v>38</v>
      </c>
      <c r="B48" s="155" t="s">
        <v>188</v>
      </c>
      <c r="C48" s="156" t="s">
        <v>20</v>
      </c>
      <c r="D48" s="184">
        <v>3</v>
      </c>
      <c r="E48" s="160"/>
      <c r="F48" s="159">
        <f t="shared" si="0"/>
        <v>0</v>
      </c>
    </row>
    <row r="49" spans="1:6" ht="31.2">
      <c r="A49" s="154">
        <v>39</v>
      </c>
      <c r="B49" s="155" t="s">
        <v>189</v>
      </c>
      <c r="C49" s="156" t="s">
        <v>20</v>
      </c>
      <c r="D49" s="184">
        <v>4</v>
      </c>
      <c r="E49" s="160"/>
      <c r="F49" s="159">
        <f t="shared" si="0"/>
        <v>0</v>
      </c>
    </row>
    <row r="50" spans="1:6" ht="31.2">
      <c r="A50" s="154">
        <v>40</v>
      </c>
      <c r="B50" s="155" t="s">
        <v>190</v>
      </c>
      <c r="C50" s="156" t="s">
        <v>20</v>
      </c>
      <c r="D50" s="184">
        <v>20</v>
      </c>
      <c r="E50" s="160"/>
      <c r="F50" s="159">
        <f t="shared" si="0"/>
        <v>0</v>
      </c>
    </row>
    <row r="51" spans="1:6" ht="31.2">
      <c r="A51" s="154">
        <v>41</v>
      </c>
      <c r="B51" s="155" t="s">
        <v>191</v>
      </c>
      <c r="C51" s="156" t="s">
        <v>20</v>
      </c>
      <c r="D51" s="184">
        <v>8</v>
      </c>
      <c r="E51" s="160"/>
      <c r="F51" s="159">
        <f t="shared" si="0"/>
        <v>0</v>
      </c>
    </row>
    <row r="52" spans="1:6" ht="31.2">
      <c r="A52" s="154">
        <v>42</v>
      </c>
      <c r="B52" s="155" t="s">
        <v>192</v>
      </c>
      <c r="C52" s="156" t="s">
        <v>20</v>
      </c>
      <c r="D52" s="184">
        <v>14</v>
      </c>
      <c r="E52" s="160"/>
      <c r="F52" s="159">
        <f t="shared" si="0"/>
        <v>0</v>
      </c>
    </row>
    <row r="53" spans="1:6">
      <c r="A53" s="154">
        <v>43</v>
      </c>
      <c r="B53" s="155" t="s">
        <v>193</v>
      </c>
      <c r="C53" s="156" t="s">
        <v>20</v>
      </c>
      <c r="D53" s="184">
        <v>8</v>
      </c>
      <c r="E53" s="160"/>
      <c r="F53" s="159">
        <f t="shared" si="0"/>
        <v>0</v>
      </c>
    </row>
    <row r="54" spans="1:6">
      <c r="A54" s="154">
        <v>44</v>
      </c>
      <c r="B54" s="155" t="s">
        <v>194</v>
      </c>
      <c r="C54" s="156" t="s">
        <v>20</v>
      </c>
      <c r="D54" s="184">
        <v>2</v>
      </c>
      <c r="E54" s="160"/>
      <c r="F54" s="159">
        <f t="shared" si="0"/>
        <v>0</v>
      </c>
    </row>
    <row r="55" spans="1:6">
      <c r="A55" s="154">
        <v>45</v>
      </c>
      <c r="B55" s="155" t="s">
        <v>195</v>
      </c>
      <c r="C55" s="156" t="s">
        <v>20</v>
      </c>
      <c r="D55" s="184">
        <v>32</v>
      </c>
      <c r="E55" s="160"/>
      <c r="F55" s="159">
        <f t="shared" si="0"/>
        <v>0</v>
      </c>
    </row>
    <row r="56" spans="1:6" ht="31.2">
      <c r="A56" s="154">
        <v>46</v>
      </c>
      <c r="B56" s="155" t="s">
        <v>196</v>
      </c>
      <c r="C56" s="156" t="s">
        <v>20</v>
      </c>
      <c r="D56" s="184">
        <v>16</v>
      </c>
      <c r="E56" s="160"/>
      <c r="F56" s="159">
        <f t="shared" si="0"/>
        <v>0</v>
      </c>
    </row>
    <row r="57" spans="1:6" ht="31.2">
      <c r="A57" s="154">
        <v>47</v>
      </c>
      <c r="B57" s="155" t="s">
        <v>197</v>
      </c>
      <c r="C57" s="156" t="s">
        <v>20</v>
      </c>
      <c r="D57" s="184">
        <v>4</v>
      </c>
      <c r="E57" s="160"/>
      <c r="F57" s="159">
        <f t="shared" si="0"/>
        <v>0</v>
      </c>
    </row>
    <row r="58" spans="1:6" ht="31.2">
      <c r="A58" s="154">
        <v>48</v>
      </c>
      <c r="B58" s="155" t="s">
        <v>198</v>
      </c>
      <c r="C58" s="156" t="s">
        <v>20</v>
      </c>
      <c r="D58" s="184">
        <v>5</v>
      </c>
      <c r="E58" s="160"/>
      <c r="F58" s="159">
        <f t="shared" si="0"/>
        <v>0</v>
      </c>
    </row>
    <row r="59" spans="1:6" ht="31.2">
      <c r="A59" s="154">
        <v>49</v>
      </c>
      <c r="B59" s="155" t="s">
        <v>199</v>
      </c>
      <c r="C59" s="156" t="s">
        <v>20</v>
      </c>
      <c r="D59" s="184">
        <v>16</v>
      </c>
      <c r="E59" s="160"/>
      <c r="F59" s="159">
        <f t="shared" si="0"/>
        <v>0</v>
      </c>
    </row>
    <row r="60" spans="1:6">
      <c r="A60" s="154">
        <v>50</v>
      </c>
      <c r="B60" s="155" t="s">
        <v>21</v>
      </c>
      <c r="C60" s="156" t="s">
        <v>20</v>
      </c>
      <c r="D60" s="184">
        <v>0</v>
      </c>
      <c r="E60" s="160"/>
      <c r="F60" s="159">
        <f t="shared" si="0"/>
        <v>0</v>
      </c>
    </row>
    <row r="61" spans="1:6">
      <c r="A61" s="154">
        <v>51</v>
      </c>
      <c r="B61" s="155" t="s">
        <v>200</v>
      </c>
      <c r="C61" s="156" t="s">
        <v>20</v>
      </c>
      <c r="D61" s="184">
        <v>4</v>
      </c>
      <c r="E61" s="160"/>
      <c r="F61" s="159">
        <f t="shared" si="0"/>
        <v>0</v>
      </c>
    </row>
    <row r="62" spans="1:6" ht="31.2">
      <c r="A62" s="154">
        <v>52</v>
      </c>
      <c r="B62" s="155" t="s">
        <v>201</v>
      </c>
      <c r="C62" s="156" t="s">
        <v>20</v>
      </c>
      <c r="D62" s="184">
        <v>3</v>
      </c>
      <c r="E62" s="160"/>
      <c r="F62" s="159">
        <f t="shared" si="0"/>
        <v>0</v>
      </c>
    </row>
    <row r="63" spans="1:6" ht="31.2">
      <c r="A63" s="154">
        <v>53</v>
      </c>
      <c r="B63" s="155" t="s">
        <v>202</v>
      </c>
      <c r="C63" s="156" t="s">
        <v>20</v>
      </c>
      <c r="D63" s="184">
        <v>1</v>
      </c>
      <c r="E63" s="160"/>
      <c r="F63" s="159">
        <f t="shared" si="0"/>
        <v>0</v>
      </c>
    </row>
    <row r="64" spans="1:6" ht="31.2">
      <c r="A64" s="154">
        <v>54</v>
      </c>
      <c r="B64" s="155" t="s">
        <v>203</v>
      </c>
      <c r="C64" s="156" t="s">
        <v>20</v>
      </c>
      <c r="D64" s="184">
        <v>2</v>
      </c>
      <c r="E64" s="160"/>
      <c r="F64" s="159">
        <f t="shared" si="0"/>
        <v>0</v>
      </c>
    </row>
    <row r="65" spans="1:6">
      <c r="A65" s="154">
        <v>55</v>
      </c>
      <c r="B65" s="155" t="s">
        <v>204</v>
      </c>
      <c r="C65" s="156" t="s">
        <v>20</v>
      </c>
      <c r="D65" s="184">
        <v>2</v>
      </c>
      <c r="E65" s="160"/>
      <c r="F65" s="159">
        <f t="shared" si="0"/>
        <v>0</v>
      </c>
    </row>
    <row r="66" spans="1:6">
      <c r="A66" s="154">
        <v>56</v>
      </c>
      <c r="B66" s="155" t="s">
        <v>205</v>
      </c>
      <c r="C66" s="156" t="s">
        <v>20</v>
      </c>
      <c r="D66" s="184">
        <v>1</v>
      </c>
      <c r="E66" s="160"/>
      <c r="F66" s="159">
        <f t="shared" si="0"/>
        <v>0</v>
      </c>
    </row>
    <row r="67" spans="1:6">
      <c r="A67" s="154">
        <v>57</v>
      </c>
      <c r="B67" s="155" t="s">
        <v>206</v>
      </c>
      <c r="C67" s="156" t="s">
        <v>20</v>
      </c>
      <c r="D67" s="184">
        <v>1</v>
      </c>
      <c r="E67" s="160"/>
      <c r="F67" s="159">
        <f t="shared" si="0"/>
        <v>0</v>
      </c>
    </row>
    <row r="68" spans="1:6" ht="31.2">
      <c r="A68" s="154">
        <v>58</v>
      </c>
      <c r="B68" s="155" t="s">
        <v>207</v>
      </c>
      <c r="C68" s="156" t="s">
        <v>20</v>
      </c>
      <c r="D68" s="184">
        <v>1</v>
      </c>
      <c r="E68" s="160"/>
      <c r="F68" s="159">
        <f t="shared" si="0"/>
        <v>0</v>
      </c>
    </row>
    <row r="69" spans="1:6" ht="31.2">
      <c r="A69" s="154">
        <v>59</v>
      </c>
      <c r="B69" s="155" t="s">
        <v>208</v>
      </c>
      <c r="C69" s="156" t="s">
        <v>20</v>
      </c>
      <c r="D69" s="184">
        <v>7</v>
      </c>
      <c r="E69" s="160"/>
      <c r="F69" s="159">
        <f t="shared" si="0"/>
        <v>0</v>
      </c>
    </row>
    <row r="70" spans="1:6" ht="31.2">
      <c r="A70" s="154">
        <v>60</v>
      </c>
      <c r="B70" s="155" t="s">
        <v>209</v>
      </c>
      <c r="C70" s="156" t="s">
        <v>20</v>
      </c>
      <c r="D70" s="184">
        <v>2</v>
      </c>
      <c r="E70" s="160"/>
      <c r="F70" s="159">
        <f t="shared" si="0"/>
        <v>0</v>
      </c>
    </row>
    <row r="71" spans="1:6" ht="31.2">
      <c r="A71" s="154">
        <v>61</v>
      </c>
      <c r="B71" s="155" t="s">
        <v>210</v>
      </c>
      <c r="C71" s="156" t="s">
        <v>20</v>
      </c>
      <c r="D71" s="184">
        <v>2</v>
      </c>
      <c r="E71" s="160"/>
      <c r="F71" s="159">
        <f t="shared" si="0"/>
        <v>0</v>
      </c>
    </row>
    <row r="72" spans="1:6" ht="31.2">
      <c r="A72" s="154">
        <v>62</v>
      </c>
      <c r="B72" s="155" t="s">
        <v>211</v>
      </c>
      <c r="C72" s="156" t="s">
        <v>20</v>
      </c>
      <c r="D72" s="184">
        <v>2</v>
      </c>
      <c r="E72" s="160"/>
      <c r="F72" s="159">
        <f t="shared" si="0"/>
        <v>0</v>
      </c>
    </row>
    <row r="73" spans="1:6" ht="31.2">
      <c r="A73" s="154">
        <v>63</v>
      </c>
      <c r="B73" s="155" t="s">
        <v>212</v>
      </c>
      <c r="C73" s="156" t="s">
        <v>20</v>
      </c>
      <c r="D73" s="184">
        <v>3</v>
      </c>
      <c r="E73" s="160"/>
      <c r="F73" s="159">
        <f t="shared" si="0"/>
        <v>0</v>
      </c>
    </row>
    <row r="74" spans="1:6">
      <c r="A74" s="154">
        <v>64</v>
      </c>
      <c r="B74" s="155" t="s">
        <v>21</v>
      </c>
      <c r="C74" s="156" t="s">
        <v>20</v>
      </c>
      <c r="D74" s="184">
        <v>0</v>
      </c>
      <c r="E74" s="160"/>
      <c r="F74" s="159">
        <f t="shared" si="0"/>
        <v>0</v>
      </c>
    </row>
    <row r="75" spans="1:6" ht="31.2">
      <c r="A75" s="154">
        <v>65</v>
      </c>
      <c r="B75" s="155" t="s">
        <v>213</v>
      </c>
      <c r="C75" s="156" t="s">
        <v>20</v>
      </c>
      <c r="D75" s="184">
        <v>56</v>
      </c>
      <c r="E75" s="160"/>
      <c r="F75" s="159">
        <f t="shared" si="0"/>
        <v>0</v>
      </c>
    </row>
    <row r="76" spans="1:6" ht="31.2">
      <c r="A76" s="154">
        <v>66</v>
      </c>
      <c r="B76" s="155" t="s">
        <v>214</v>
      </c>
      <c r="C76" s="156" t="s">
        <v>20</v>
      </c>
      <c r="D76" s="184">
        <v>60</v>
      </c>
      <c r="E76" s="160"/>
      <c r="F76" s="159">
        <f t="shared" ref="F76:F139" si="1">D76*E76</f>
        <v>0</v>
      </c>
    </row>
    <row r="77" spans="1:6" ht="46.8">
      <c r="A77" s="154">
        <v>67</v>
      </c>
      <c r="B77" s="155" t="s">
        <v>215</v>
      </c>
      <c r="C77" s="156" t="s">
        <v>20</v>
      </c>
      <c r="D77" s="184">
        <v>2</v>
      </c>
      <c r="E77" s="160"/>
      <c r="F77" s="159">
        <f t="shared" si="1"/>
        <v>0</v>
      </c>
    </row>
    <row r="78" spans="1:6" ht="31.2">
      <c r="A78" s="154">
        <v>68</v>
      </c>
      <c r="B78" s="155" t="s">
        <v>216</v>
      </c>
      <c r="C78" s="156" t="s">
        <v>20</v>
      </c>
      <c r="D78" s="184">
        <v>2</v>
      </c>
      <c r="E78" s="160"/>
      <c r="F78" s="159">
        <f t="shared" si="1"/>
        <v>0</v>
      </c>
    </row>
    <row r="79" spans="1:6" ht="31.2">
      <c r="A79" s="154">
        <v>69</v>
      </c>
      <c r="B79" s="155" t="s">
        <v>217</v>
      </c>
      <c r="C79" s="156" t="s">
        <v>20</v>
      </c>
      <c r="D79" s="184">
        <v>6</v>
      </c>
      <c r="E79" s="160"/>
      <c r="F79" s="159">
        <f t="shared" si="1"/>
        <v>0</v>
      </c>
    </row>
    <row r="80" spans="1:6" ht="31.2">
      <c r="A80" s="154">
        <v>70</v>
      </c>
      <c r="B80" s="155" t="s">
        <v>218</v>
      </c>
      <c r="C80" s="156" t="s">
        <v>22</v>
      </c>
      <c r="D80" s="184">
        <v>2</v>
      </c>
      <c r="E80" s="160"/>
      <c r="F80" s="159">
        <f t="shared" si="1"/>
        <v>0</v>
      </c>
    </row>
    <row r="81" spans="1:6" ht="31.2">
      <c r="A81" s="154">
        <v>71</v>
      </c>
      <c r="B81" s="155" t="s">
        <v>219</v>
      </c>
      <c r="C81" s="156" t="s">
        <v>20</v>
      </c>
      <c r="D81" s="184">
        <v>4</v>
      </c>
      <c r="E81" s="160"/>
      <c r="F81" s="159">
        <f t="shared" si="1"/>
        <v>0</v>
      </c>
    </row>
    <row r="82" spans="1:6" ht="46.8">
      <c r="A82" s="154">
        <v>72</v>
      </c>
      <c r="B82" s="155" t="s">
        <v>220</v>
      </c>
      <c r="C82" s="156" t="s">
        <v>20</v>
      </c>
      <c r="D82" s="184">
        <v>4</v>
      </c>
      <c r="E82" s="160"/>
      <c r="F82" s="159">
        <f t="shared" si="1"/>
        <v>0</v>
      </c>
    </row>
    <row r="83" spans="1:6" ht="46.8">
      <c r="A83" s="154">
        <v>73</v>
      </c>
      <c r="B83" s="155" t="s">
        <v>221</v>
      </c>
      <c r="C83" s="156" t="s">
        <v>20</v>
      </c>
      <c r="D83" s="184">
        <v>2</v>
      </c>
      <c r="E83" s="160"/>
      <c r="F83" s="159">
        <f t="shared" si="1"/>
        <v>0</v>
      </c>
    </row>
    <row r="84" spans="1:6" ht="46.8">
      <c r="A84" s="154">
        <v>74</v>
      </c>
      <c r="B84" s="155" t="s">
        <v>222</v>
      </c>
      <c r="C84" s="156" t="s">
        <v>20</v>
      </c>
      <c r="D84" s="184">
        <v>1</v>
      </c>
      <c r="E84" s="160"/>
      <c r="F84" s="159">
        <f t="shared" si="1"/>
        <v>0</v>
      </c>
    </row>
    <row r="85" spans="1:6" ht="31.2">
      <c r="A85" s="154">
        <v>75</v>
      </c>
      <c r="B85" s="155" t="s">
        <v>223</v>
      </c>
      <c r="C85" s="156" t="s">
        <v>20</v>
      </c>
      <c r="D85" s="184">
        <v>1</v>
      </c>
      <c r="E85" s="160"/>
      <c r="F85" s="159">
        <f t="shared" si="1"/>
        <v>0</v>
      </c>
    </row>
    <row r="86" spans="1:6" ht="46.8">
      <c r="A86" s="154">
        <v>76</v>
      </c>
      <c r="B86" s="155" t="s">
        <v>224</v>
      </c>
      <c r="C86" s="156" t="s">
        <v>20</v>
      </c>
      <c r="D86" s="184">
        <v>1</v>
      </c>
      <c r="E86" s="160"/>
      <c r="F86" s="159">
        <f t="shared" si="1"/>
        <v>0</v>
      </c>
    </row>
    <row r="87" spans="1:6" ht="62.4">
      <c r="A87" s="154">
        <v>77</v>
      </c>
      <c r="B87" s="155" t="s">
        <v>23</v>
      </c>
      <c r="C87" s="156" t="s">
        <v>20</v>
      </c>
      <c r="D87" s="184">
        <v>3</v>
      </c>
      <c r="E87" s="160"/>
      <c r="F87" s="159">
        <f t="shared" si="1"/>
        <v>0</v>
      </c>
    </row>
    <row r="88" spans="1:6" ht="62.4">
      <c r="A88" s="154">
        <v>78</v>
      </c>
      <c r="B88" s="155" t="s">
        <v>24</v>
      </c>
      <c r="C88" s="156" t="s">
        <v>20</v>
      </c>
      <c r="D88" s="184">
        <v>10</v>
      </c>
      <c r="E88" s="160"/>
      <c r="F88" s="159">
        <f t="shared" si="1"/>
        <v>0</v>
      </c>
    </row>
    <row r="89" spans="1:6">
      <c r="A89" s="154">
        <v>79</v>
      </c>
      <c r="B89" s="155" t="s">
        <v>254</v>
      </c>
      <c r="C89" s="156" t="s">
        <v>20</v>
      </c>
      <c r="D89" s="184">
        <v>55</v>
      </c>
      <c r="E89" s="160"/>
      <c r="F89" s="159">
        <f t="shared" si="1"/>
        <v>0</v>
      </c>
    </row>
    <row r="90" spans="1:6">
      <c r="A90" s="154">
        <v>80</v>
      </c>
      <c r="B90" s="155" t="s">
        <v>21</v>
      </c>
      <c r="C90" s="156" t="s">
        <v>20</v>
      </c>
      <c r="D90" s="184">
        <v>0</v>
      </c>
      <c r="E90" s="160"/>
      <c r="F90" s="159">
        <f t="shared" si="1"/>
        <v>0</v>
      </c>
    </row>
    <row r="91" spans="1:6">
      <c r="A91" s="154">
        <v>81</v>
      </c>
      <c r="B91" s="155" t="s">
        <v>25</v>
      </c>
      <c r="C91" s="156" t="s">
        <v>20</v>
      </c>
      <c r="D91" s="184">
        <v>10</v>
      </c>
      <c r="E91" s="160"/>
      <c r="F91" s="159">
        <f t="shared" si="1"/>
        <v>0</v>
      </c>
    </row>
    <row r="92" spans="1:6">
      <c r="A92" s="154">
        <v>82</v>
      </c>
      <c r="B92" s="155" t="s">
        <v>26</v>
      </c>
      <c r="C92" s="156" t="s">
        <v>20</v>
      </c>
      <c r="D92" s="184">
        <v>10</v>
      </c>
      <c r="E92" s="160"/>
      <c r="F92" s="159">
        <f t="shared" si="1"/>
        <v>0</v>
      </c>
    </row>
    <row r="93" spans="1:6">
      <c r="A93" s="154">
        <v>83</v>
      </c>
      <c r="B93" s="155" t="s">
        <v>27</v>
      </c>
      <c r="C93" s="156" t="s">
        <v>20</v>
      </c>
      <c r="D93" s="184">
        <v>30</v>
      </c>
      <c r="E93" s="160"/>
      <c r="F93" s="159">
        <f t="shared" si="1"/>
        <v>0</v>
      </c>
    </row>
    <row r="94" spans="1:6">
      <c r="A94" s="154">
        <v>84</v>
      </c>
      <c r="B94" s="155" t="s">
        <v>28</v>
      </c>
      <c r="C94" s="156" t="s">
        <v>20</v>
      </c>
      <c r="D94" s="184">
        <v>30</v>
      </c>
      <c r="E94" s="160"/>
      <c r="F94" s="159">
        <f t="shared" si="1"/>
        <v>0</v>
      </c>
    </row>
    <row r="95" spans="1:6">
      <c r="A95" s="154">
        <v>85</v>
      </c>
      <c r="B95" s="155" t="s">
        <v>29</v>
      </c>
      <c r="C95" s="156" t="s">
        <v>20</v>
      </c>
      <c r="D95" s="184">
        <v>18</v>
      </c>
      <c r="E95" s="160"/>
      <c r="F95" s="159">
        <f t="shared" si="1"/>
        <v>0</v>
      </c>
    </row>
    <row r="96" spans="1:6">
      <c r="A96" s="154">
        <v>86</v>
      </c>
      <c r="B96" s="155" t="s">
        <v>30</v>
      </c>
      <c r="C96" s="156" t="s">
        <v>20</v>
      </c>
      <c r="D96" s="184">
        <v>18</v>
      </c>
      <c r="E96" s="160"/>
      <c r="F96" s="159">
        <f t="shared" si="1"/>
        <v>0</v>
      </c>
    </row>
    <row r="97" spans="1:6">
      <c r="A97" s="154">
        <v>87</v>
      </c>
      <c r="B97" s="155" t="s">
        <v>31</v>
      </c>
      <c r="C97" s="156" t="s">
        <v>20</v>
      </c>
      <c r="D97" s="184">
        <v>24</v>
      </c>
      <c r="E97" s="160"/>
      <c r="F97" s="159">
        <f t="shared" si="1"/>
        <v>0</v>
      </c>
    </row>
    <row r="98" spans="1:6">
      <c r="A98" s="154">
        <v>88</v>
      </c>
      <c r="B98" s="155" t="s">
        <v>32</v>
      </c>
      <c r="C98" s="156" t="s">
        <v>20</v>
      </c>
      <c r="D98" s="184">
        <v>24</v>
      </c>
      <c r="E98" s="160"/>
      <c r="F98" s="159">
        <f t="shared" si="1"/>
        <v>0</v>
      </c>
    </row>
    <row r="99" spans="1:6">
      <c r="A99" s="154">
        <v>89</v>
      </c>
      <c r="B99" s="155" t="s">
        <v>33</v>
      </c>
      <c r="C99" s="156" t="s">
        <v>20</v>
      </c>
      <c r="D99" s="184">
        <v>30</v>
      </c>
      <c r="E99" s="160"/>
      <c r="F99" s="159">
        <f t="shared" si="1"/>
        <v>0</v>
      </c>
    </row>
    <row r="100" spans="1:6">
      <c r="A100" s="154">
        <v>90</v>
      </c>
      <c r="B100" s="155" t="s">
        <v>34</v>
      </c>
      <c r="C100" s="156" t="s">
        <v>20</v>
      </c>
      <c r="D100" s="184">
        <v>30</v>
      </c>
      <c r="E100" s="160"/>
      <c r="F100" s="159">
        <f t="shared" si="1"/>
        <v>0</v>
      </c>
    </row>
    <row r="101" spans="1:6">
      <c r="A101" s="154">
        <v>91</v>
      </c>
      <c r="B101" s="155" t="s">
        <v>35</v>
      </c>
      <c r="C101" s="156" t="s">
        <v>20</v>
      </c>
      <c r="D101" s="184">
        <v>26</v>
      </c>
      <c r="E101" s="160"/>
      <c r="F101" s="159">
        <f t="shared" si="1"/>
        <v>0</v>
      </c>
    </row>
    <row r="102" spans="1:6">
      <c r="A102" s="154">
        <v>92</v>
      </c>
      <c r="B102" s="155" t="s">
        <v>36</v>
      </c>
      <c r="C102" s="156" t="s">
        <v>20</v>
      </c>
      <c r="D102" s="184">
        <v>26</v>
      </c>
      <c r="E102" s="160"/>
      <c r="F102" s="159">
        <f t="shared" si="1"/>
        <v>0</v>
      </c>
    </row>
    <row r="103" spans="1:6">
      <c r="A103" s="154">
        <v>93</v>
      </c>
      <c r="B103" s="155" t="s">
        <v>37</v>
      </c>
      <c r="C103" s="156" t="s">
        <v>20</v>
      </c>
      <c r="D103" s="184">
        <v>8</v>
      </c>
      <c r="E103" s="160"/>
      <c r="F103" s="159">
        <f t="shared" si="1"/>
        <v>0</v>
      </c>
    </row>
    <row r="104" spans="1:6">
      <c r="A104" s="154">
        <v>94</v>
      </c>
      <c r="B104" s="155" t="s">
        <v>38</v>
      </c>
      <c r="C104" s="156" t="s">
        <v>20</v>
      </c>
      <c r="D104" s="184">
        <v>8</v>
      </c>
      <c r="E104" s="160"/>
      <c r="F104" s="159">
        <f t="shared" si="1"/>
        <v>0</v>
      </c>
    </row>
    <row r="105" spans="1:6">
      <c r="A105" s="154">
        <v>95</v>
      </c>
      <c r="B105" s="155" t="s">
        <v>39</v>
      </c>
      <c r="C105" s="156" t="s">
        <v>20</v>
      </c>
      <c r="D105" s="184">
        <v>2</v>
      </c>
      <c r="E105" s="160"/>
      <c r="F105" s="159">
        <f t="shared" si="1"/>
        <v>0</v>
      </c>
    </row>
    <row r="106" spans="1:6">
      <c r="A106" s="154">
        <v>96</v>
      </c>
      <c r="B106" s="155" t="s">
        <v>40</v>
      </c>
      <c r="C106" s="156" t="s">
        <v>20</v>
      </c>
      <c r="D106" s="184">
        <v>2</v>
      </c>
      <c r="E106" s="160"/>
      <c r="F106" s="159">
        <f t="shared" si="1"/>
        <v>0</v>
      </c>
    </row>
    <row r="107" spans="1:6">
      <c r="A107" s="154">
        <v>97</v>
      </c>
      <c r="B107" s="155" t="s">
        <v>41</v>
      </c>
      <c r="C107" s="156" t="s">
        <v>20</v>
      </c>
      <c r="D107" s="184">
        <v>2</v>
      </c>
      <c r="E107" s="160"/>
      <c r="F107" s="159">
        <f t="shared" si="1"/>
        <v>0</v>
      </c>
    </row>
    <row r="108" spans="1:6">
      <c r="A108" s="154">
        <v>98</v>
      </c>
      <c r="B108" s="155" t="s">
        <v>42</v>
      </c>
      <c r="C108" s="156" t="s">
        <v>20</v>
      </c>
      <c r="D108" s="184">
        <v>2</v>
      </c>
      <c r="E108" s="160"/>
      <c r="F108" s="159">
        <f t="shared" si="1"/>
        <v>0</v>
      </c>
    </row>
    <row r="109" spans="1:6">
      <c r="A109" s="154">
        <v>99</v>
      </c>
      <c r="B109" s="155" t="s">
        <v>43</v>
      </c>
      <c r="C109" s="156" t="s">
        <v>20</v>
      </c>
      <c r="D109" s="184">
        <v>2</v>
      </c>
      <c r="E109" s="160"/>
      <c r="F109" s="159">
        <f t="shared" si="1"/>
        <v>0</v>
      </c>
    </row>
    <row r="110" spans="1:6">
      <c r="A110" s="154">
        <v>100</v>
      </c>
      <c r="B110" s="155" t="s">
        <v>44</v>
      </c>
      <c r="C110" s="156" t="s">
        <v>20</v>
      </c>
      <c r="D110" s="184">
        <v>2</v>
      </c>
      <c r="E110" s="160"/>
      <c r="F110" s="159">
        <f t="shared" si="1"/>
        <v>0</v>
      </c>
    </row>
    <row r="111" spans="1:6">
      <c r="A111" s="154">
        <v>101</v>
      </c>
      <c r="B111" s="155" t="s">
        <v>45</v>
      </c>
      <c r="C111" s="156" t="s">
        <v>20</v>
      </c>
      <c r="D111" s="184">
        <v>8</v>
      </c>
      <c r="E111" s="160"/>
      <c r="F111" s="159">
        <f t="shared" si="1"/>
        <v>0</v>
      </c>
    </row>
    <row r="112" spans="1:6">
      <c r="A112" s="154">
        <v>102</v>
      </c>
      <c r="B112" s="155" t="s">
        <v>44</v>
      </c>
      <c r="C112" s="156" t="s">
        <v>20</v>
      </c>
      <c r="D112" s="184">
        <v>8</v>
      </c>
      <c r="E112" s="160"/>
      <c r="F112" s="159">
        <f t="shared" si="1"/>
        <v>0</v>
      </c>
    </row>
    <row r="113" spans="1:6">
      <c r="A113" s="154">
        <v>103</v>
      </c>
      <c r="B113" s="155" t="s">
        <v>46</v>
      </c>
      <c r="C113" s="156" t="s">
        <v>20</v>
      </c>
      <c r="D113" s="184">
        <v>40</v>
      </c>
      <c r="E113" s="160"/>
      <c r="F113" s="159">
        <f t="shared" si="1"/>
        <v>0</v>
      </c>
    </row>
    <row r="114" spans="1:6">
      <c r="A114" s="154">
        <v>104</v>
      </c>
      <c r="B114" s="155" t="s">
        <v>47</v>
      </c>
      <c r="C114" s="156" t="s">
        <v>20</v>
      </c>
      <c r="D114" s="184">
        <v>40</v>
      </c>
      <c r="E114" s="160"/>
      <c r="F114" s="159">
        <f t="shared" si="1"/>
        <v>0</v>
      </c>
    </row>
    <row r="115" spans="1:6">
      <c r="A115" s="154">
        <v>105</v>
      </c>
      <c r="B115" s="155" t="s">
        <v>48</v>
      </c>
      <c r="C115" s="156" t="s">
        <v>20</v>
      </c>
      <c r="D115" s="184">
        <v>16</v>
      </c>
      <c r="E115" s="160"/>
      <c r="F115" s="159">
        <f t="shared" si="1"/>
        <v>0</v>
      </c>
    </row>
    <row r="116" spans="1:6">
      <c r="A116" s="154">
        <v>106</v>
      </c>
      <c r="B116" s="155" t="s">
        <v>49</v>
      </c>
      <c r="C116" s="156" t="s">
        <v>20</v>
      </c>
      <c r="D116" s="184">
        <v>16</v>
      </c>
      <c r="E116" s="160"/>
      <c r="F116" s="159">
        <f t="shared" si="1"/>
        <v>0</v>
      </c>
    </row>
    <row r="117" spans="1:6">
      <c r="A117" s="154">
        <v>107</v>
      </c>
      <c r="B117" s="155" t="s">
        <v>50</v>
      </c>
      <c r="C117" s="156" t="s">
        <v>20</v>
      </c>
      <c r="D117" s="184">
        <v>16</v>
      </c>
      <c r="E117" s="160"/>
      <c r="F117" s="159">
        <f t="shared" si="1"/>
        <v>0</v>
      </c>
    </row>
    <row r="118" spans="1:6">
      <c r="A118" s="154">
        <v>108</v>
      </c>
      <c r="B118" s="155" t="s">
        <v>51</v>
      </c>
      <c r="C118" s="156" t="s">
        <v>20</v>
      </c>
      <c r="D118" s="184">
        <v>16</v>
      </c>
      <c r="E118" s="160"/>
      <c r="F118" s="159">
        <f t="shared" si="1"/>
        <v>0</v>
      </c>
    </row>
    <row r="119" spans="1:6">
      <c r="A119" s="154">
        <v>109</v>
      </c>
      <c r="B119" s="155" t="s">
        <v>52</v>
      </c>
      <c r="C119" s="156" t="s">
        <v>20</v>
      </c>
      <c r="D119" s="184">
        <v>16</v>
      </c>
      <c r="E119" s="160"/>
      <c r="F119" s="159">
        <f t="shared" si="1"/>
        <v>0</v>
      </c>
    </row>
    <row r="120" spans="1:6">
      <c r="A120" s="154">
        <v>110</v>
      </c>
      <c r="B120" s="155" t="s">
        <v>53</v>
      </c>
      <c r="C120" s="156" t="s">
        <v>20</v>
      </c>
      <c r="D120" s="184">
        <v>16</v>
      </c>
      <c r="E120" s="160"/>
      <c r="F120" s="159">
        <f t="shared" si="1"/>
        <v>0</v>
      </c>
    </row>
    <row r="121" spans="1:6">
      <c r="A121" s="154">
        <v>111</v>
      </c>
      <c r="B121" s="155" t="s">
        <v>54</v>
      </c>
      <c r="C121" s="156" t="s">
        <v>20</v>
      </c>
      <c r="D121" s="184">
        <v>64</v>
      </c>
      <c r="E121" s="160"/>
      <c r="F121" s="159">
        <f t="shared" si="1"/>
        <v>0</v>
      </c>
    </row>
    <row r="122" spans="1:6">
      <c r="A122" s="154">
        <v>112</v>
      </c>
      <c r="B122" s="155" t="s">
        <v>55</v>
      </c>
      <c r="C122" s="156" t="s">
        <v>20</v>
      </c>
      <c r="D122" s="184">
        <v>64</v>
      </c>
      <c r="E122" s="160"/>
      <c r="F122" s="159">
        <f t="shared" si="1"/>
        <v>0</v>
      </c>
    </row>
    <row r="123" spans="1:6" ht="31.2">
      <c r="A123" s="154">
        <v>113</v>
      </c>
      <c r="B123" s="155" t="s">
        <v>56</v>
      </c>
      <c r="C123" s="156" t="s">
        <v>20</v>
      </c>
      <c r="D123" s="184">
        <v>2</v>
      </c>
      <c r="E123" s="160"/>
      <c r="F123" s="159">
        <f t="shared" si="1"/>
        <v>0</v>
      </c>
    </row>
    <row r="124" spans="1:6" ht="31.2">
      <c r="A124" s="154">
        <v>114</v>
      </c>
      <c r="B124" s="155" t="s">
        <v>57</v>
      </c>
      <c r="C124" s="156" t="s">
        <v>20</v>
      </c>
      <c r="D124" s="184">
        <v>6</v>
      </c>
      <c r="E124" s="160"/>
      <c r="F124" s="159">
        <f t="shared" si="1"/>
        <v>0</v>
      </c>
    </row>
    <row r="125" spans="1:6" ht="31.2">
      <c r="A125" s="154">
        <v>115</v>
      </c>
      <c r="B125" s="155" t="s">
        <v>58</v>
      </c>
      <c r="C125" s="156" t="s">
        <v>20</v>
      </c>
      <c r="D125" s="184">
        <v>14</v>
      </c>
      <c r="E125" s="160"/>
      <c r="F125" s="159">
        <f t="shared" si="1"/>
        <v>0</v>
      </c>
    </row>
    <row r="126" spans="1:6" ht="31.2">
      <c r="A126" s="154">
        <v>116</v>
      </c>
      <c r="B126" s="155" t="s">
        <v>225</v>
      </c>
      <c r="C126" s="156" t="s">
        <v>20</v>
      </c>
      <c r="D126" s="184">
        <v>4</v>
      </c>
      <c r="E126" s="160"/>
      <c r="F126" s="159">
        <f t="shared" si="1"/>
        <v>0</v>
      </c>
    </row>
    <row r="127" spans="1:6">
      <c r="A127" s="154">
        <v>117</v>
      </c>
      <c r="B127" s="155" t="s">
        <v>226</v>
      </c>
      <c r="C127" s="156" t="s">
        <v>20</v>
      </c>
      <c r="D127" s="184">
        <v>2</v>
      </c>
      <c r="E127" s="160"/>
      <c r="F127" s="159">
        <f t="shared" si="1"/>
        <v>0</v>
      </c>
    </row>
    <row r="128" spans="1:6">
      <c r="A128" s="154">
        <v>118</v>
      </c>
      <c r="B128" s="155" t="s">
        <v>21</v>
      </c>
      <c r="C128" s="156" t="s">
        <v>20</v>
      </c>
      <c r="D128" s="184">
        <v>0</v>
      </c>
      <c r="E128" s="160"/>
      <c r="F128" s="159">
        <f t="shared" si="1"/>
        <v>0</v>
      </c>
    </row>
    <row r="129" spans="1:6">
      <c r="A129" s="154">
        <v>119</v>
      </c>
      <c r="B129" s="155" t="s">
        <v>59</v>
      </c>
      <c r="C129" s="156" t="s">
        <v>60</v>
      </c>
      <c r="D129" s="184">
        <v>26</v>
      </c>
      <c r="E129" s="160"/>
      <c r="F129" s="159">
        <f t="shared" si="1"/>
        <v>0</v>
      </c>
    </row>
    <row r="130" spans="1:6">
      <c r="A130" s="154">
        <v>120</v>
      </c>
      <c r="B130" s="155" t="s">
        <v>61</v>
      </c>
      <c r="C130" s="156" t="s">
        <v>60</v>
      </c>
      <c r="D130" s="184">
        <v>200</v>
      </c>
      <c r="E130" s="160"/>
      <c r="F130" s="159">
        <f t="shared" si="1"/>
        <v>0</v>
      </c>
    </row>
    <row r="131" spans="1:6">
      <c r="A131" s="154">
        <v>121</v>
      </c>
      <c r="B131" s="155" t="s">
        <v>62</v>
      </c>
      <c r="C131" s="156" t="s">
        <v>60</v>
      </c>
      <c r="D131" s="184">
        <v>60</v>
      </c>
      <c r="E131" s="160"/>
      <c r="F131" s="159">
        <f t="shared" si="1"/>
        <v>0</v>
      </c>
    </row>
    <row r="132" spans="1:6">
      <c r="A132" s="154">
        <v>122</v>
      </c>
      <c r="B132" s="155" t="s">
        <v>63</v>
      </c>
      <c r="C132" s="156" t="s">
        <v>60</v>
      </c>
      <c r="D132" s="184">
        <v>70</v>
      </c>
      <c r="E132" s="160"/>
      <c r="F132" s="159">
        <f t="shared" si="1"/>
        <v>0</v>
      </c>
    </row>
    <row r="133" spans="1:6">
      <c r="A133" s="154">
        <v>123</v>
      </c>
      <c r="B133" s="155" t="s">
        <v>64</v>
      </c>
      <c r="C133" s="156" t="s">
        <v>60</v>
      </c>
      <c r="D133" s="184">
        <v>50</v>
      </c>
      <c r="E133" s="160"/>
      <c r="F133" s="159">
        <f t="shared" si="1"/>
        <v>0</v>
      </c>
    </row>
    <row r="134" spans="1:6">
      <c r="A134" s="154">
        <v>124</v>
      </c>
      <c r="B134" s="155" t="s">
        <v>65</v>
      </c>
      <c r="C134" s="156" t="s">
        <v>60</v>
      </c>
      <c r="D134" s="184">
        <v>215</v>
      </c>
      <c r="E134" s="160"/>
      <c r="F134" s="159">
        <f t="shared" si="1"/>
        <v>0</v>
      </c>
    </row>
    <row r="135" spans="1:6">
      <c r="A135" s="154">
        <v>125</v>
      </c>
      <c r="B135" s="155" t="s">
        <v>66</v>
      </c>
      <c r="C135" s="156" t="s">
        <v>60</v>
      </c>
      <c r="D135" s="184">
        <v>150</v>
      </c>
      <c r="E135" s="160"/>
      <c r="F135" s="159">
        <f t="shared" si="1"/>
        <v>0</v>
      </c>
    </row>
    <row r="136" spans="1:6">
      <c r="A136" s="154">
        <v>126</v>
      </c>
      <c r="B136" s="155" t="s">
        <v>67</v>
      </c>
      <c r="C136" s="156" t="s">
        <v>60</v>
      </c>
      <c r="D136" s="184">
        <v>10</v>
      </c>
      <c r="E136" s="160"/>
      <c r="F136" s="159">
        <f t="shared" si="1"/>
        <v>0</v>
      </c>
    </row>
    <row r="137" spans="1:6">
      <c r="A137" s="154">
        <v>127</v>
      </c>
      <c r="B137" s="155" t="s">
        <v>68</v>
      </c>
      <c r="C137" s="156" t="s">
        <v>60</v>
      </c>
      <c r="D137" s="184">
        <v>115</v>
      </c>
      <c r="E137" s="160"/>
      <c r="F137" s="159">
        <f t="shared" si="1"/>
        <v>0</v>
      </c>
    </row>
    <row r="138" spans="1:6">
      <c r="A138" s="154">
        <v>128</v>
      </c>
      <c r="B138" s="155" t="s">
        <v>69</v>
      </c>
      <c r="C138" s="156" t="s">
        <v>60</v>
      </c>
      <c r="D138" s="184">
        <v>48</v>
      </c>
      <c r="E138" s="160"/>
      <c r="F138" s="159">
        <f t="shared" si="1"/>
        <v>0</v>
      </c>
    </row>
    <row r="139" spans="1:6">
      <c r="A139" s="154">
        <v>129</v>
      </c>
      <c r="B139" s="155" t="s">
        <v>70</v>
      </c>
      <c r="C139" s="156" t="s">
        <v>60</v>
      </c>
      <c r="D139" s="184">
        <v>42</v>
      </c>
      <c r="E139" s="160"/>
      <c r="F139" s="159">
        <f t="shared" si="1"/>
        <v>0</v>
      </c>
    </row>
    <row r="140" spans="1:6">
      <c r="A140" s="154">
        <v>130</v>
      </c>
      <c r="B140" s="155" t="s">
        <v>71</v>
      </c>
      <c r="C140" s="156" t="s">
        <v>60</v>
      </c>
      <c r="D140" s="184">
        <v>4</v>
      </c>
      <c r="E140" s="160"/>
      <c r="F140" s="159">
        <f t="shared" ref="F140:F203" si="2">D140*E140</f>
        <v>0</v>
      </c>
    </row>
    <row r="141" spans="1:6">
      <c r="A141" s="154">
        <v>131</v>
      </c>
      <c r="B141" s="155" t="s">
        <v>72</v>
      </c>
      <c r="C141" s="156" t="s">
        <v>20</v>
      </c>
      <c r="D141" s="184">
        <v>4</v>
      </c>
      <c r="E141" s="160"/>
      <c r="F141" s="159">
        <f t="shared" si="2"/>
        <v>0</v>
      </c>
    </row>
    <row r="142" spans="1:6">
      <c r="A142" s="154">
        <v>132</v>
      </c>
      <c r="B142" s="155" t="s">
        <v>73</v>
      </c>
      <c r="C142" s="156" t="s">
        <v>20</v>
      </c>
      <c r="D142" s="184">
        <v>54</v>
      </c>
      <c r="E142" s="160"/>
      <c r="F142" s="159">
        <f t="shared" si="2"/>
        <v>0</v>
      </c>
    </row>
    <row r="143" spans="1:6">
      <c r="A143" s="154">
        <v>133</v>
      </c>
      <c r="B143" s="155" t="s">
        <v>74</v>
      </c>
      <c r="C143" s="156" t="s">
        <v>20</v>
      </c>
      <c r="D143" s="184">
        <v>22</v>
      </c>
      <c r="E143" s="160"/>
      <c r="F143" s="159">
        <f t="shared" si="2"/>
        <v>0</v>
      </c>
    </row>
    <row r="144" spans="1:6">
      <c r="A144" s="154">
        <v>134</v>
      </c>
      <c r="B144" s="155" t="s">
        <v>75</v>
      </c>
      <c r="C144" s="156" t="s">
        <v>20</v>
      </c>
      <c r="D144" s="184">
        <v>38</v>
      </c>
      <c r="E144" s="160"/>
      <c r="F144" s="159">
        <f t="shared" si="2"/>
        <v>0</v>
      </c>
    </row>
    <row r="145" spans="1:6">
      <c r="A145" s="154">
        <v>135</v>
      </c>
      <c r="B145" s="155" t="s">
        <v>76</v>
      </c>
      <c r="C145" s="156" t="s">
        <v>20</v>
      </c>
      <c r="D145" s="184">
        <v>26</v>
      </c>
      <c r="E145" s="160"/>
      <c r="F145" s="159">
        <f t="shared" si="2"/>
        <v>0</v>
      </c>
    </row>
    <row r="146" spans="1:6">
      <c r="A146" s="154">
        <v>136</v>
      </c>
      <c r="B146" s="155" t="s">
        <v>77</v>
      </c>
      <c r="C146" s="156" t="s">
        <v>20</v>
      </c>
      <c r="D146" s="184">
        <v>84</v>
      </c>
      <c r="E146" s="160"/>
      <c r="F146" s="159">
        <f t="shared" si="2"/>
        <v>0</v>
      </c>
    </row>
    <row r="147" spans="1:6">
      <c r="A147" s="154">
        <v>137</v>
      </c>
      <c r="B147" s="155" t="s">
        <v>78</v>
      </c>
      <c r="C147" s="156" t="s">
        <v>20</v>
      </c>
      <c r="D147" s="184">
        <v>44</v>
      </c>
      <c r="E147" s="160"/>
      <c r="F147" s="159">
        <f t="shared" si="2"/>
        <v>0</v>
      </c>
    </row>
    <row r="148" spans="1:6">
      <c r="A148" s="154">
        <v>138</v>
      </c>
      <c r="B148" s="155" t="s">
        <v>79</v>
      </c>
      <c r="C148" s="156" t="s">
        <v>20</v>
      </c>
      <c r="D148" s="184">
        <v>6</v>
      </c>
      <c r="E148" s="160"/>
      <c r="F148" s="159">
        <f t="shared" si="2"/>
        <v>0</v>
      </c>
    </row>
    <row r="149" spans="1:6">
      <c r="A149" s="154">
        <v>139</v>
      </c>
      <c r="B149" s="155" t="s">
        <v>80</v>
      </c>
      <c r="C149" s="156" t="s">
        <v>20</v>
      </c>
      <c r="D149" s="184">
        <v>28</v>
      </c>
      <c r="E149" s="160"/>
      <c r="F149" s="159">
        <f t="shared" si="2"/>
        <v>0</v>
      </c>
    </row>
    <row r="150" spans="1:6">
      <c r="A150" s="154">
        <v>140</v>
      </c>
      <c r="B150" s="155" t="s">
        <v>81</v>
      </c>
      <c r="C150" s="156" t="s">
        <v>20</v>
      </c>
      <c r="D150" s="184">
        <v>20</v>
      </c>
      <c r="E150" s="160"/>
      <c r="F150" s="159">
        <f t="shared" si="2"/>
        <v>0</v>
      </c>
    </row>
    <row r="151" spans="1:6">
      <c r="A151" s="154">
        <v>141</v>
      </c>
      <c r="B151" s="155" t="s">
        <v>21</v>
      </c>
      <c r="C151" s="156" t="s">
        <v>20</v>
      </c>
      <c r="D151" s="184">
        <v>0</v>
      </c>
      <c r="E151" s="160"/>
      <c r="F151" s="159">
        <f t="shared" si="2"/>
        <v>0</v>
      </c>
    </row>
    <row r="152" spans="1:6">
      <c r="A152" s="154">
        <v>142</v>
      </c>
      <c r="B152" s="155" t="s">
        <v>82</v>
      </c>
      <c r="C152" s="156" t="s">
        <v>20</v>
      </c>
      <c r="D152" s="184">
        <v>2</v>
      </c>
      <c r="E152" s="160"/>
      <c r="F152" s="159">
        <f t="shared" si="2"/>
        <v>0</v>
      </c>
    </row>
    <row r="153" spans="1:6">
      <c r="A153" s="154">
        <v>143</v>
      </c>
      <c r="B153" s="155" t="s">
        <v>83</v>
      </c>
      <c r="C153" s="156" t="s">
        <v>20</v>
      </c>
      <c r="D153" s="184">
        <v>12</v>
      </c>
      <c r="E153" s="160"/>
      <c r="F153" s="159">
        <f t="shared" si="2"/>
        <v>0</v>
      </c>
    </row>
    <row r="154" spans="1:6">
      <c r="A154" s="154">
        <v>144</v>
      </c>
      <c r="B154" s="155" t="s">
        <v>84</v>
      </c>
      <c r="C154" s="156" t="s">
        <v>20</v>
      </c>
      <c r="D154" s="184">
        <v>8</v>
      </c>
      <c r="E154" s="160"/>
      <c r="F154" s="159">
        <f t="shared" si="2"/>
        <v>0</v>
      </c>
    </row>
    <row r="155" spans="1:6">
      <c r="A155" s="154">
        <v>145</v>
      </c>
      <c r="B155" s="155" t="s">
        <v>85</v>
      </c>
      <c r="C155" s="156" t="s">
        <v>20</v>
      </c>
      <c r="D155" s="184">
        <v>6</v>
      </c>
      <c r="E155" s="160"/>
      <c r="F155" s="159">
        <f t="shared" si="2"/>
        <v>0</v>
      </c>
    </row>
    <row r="156" spans="1:6">
      <c r="A156" s="154">
        <v>146</v>
      </c>
      <c r="B156" s="155" t="s">
        <v>86</v>
      </c>
      <c r="C156" s="156" t="s">
        <v>20</v>
      </c>
      <c r="D156" s="184">
        <v>2</v>
      </c>
      <c r="E156" s="160"/>
      <c r="F156" s="159">
        <f t="shared" si="2"/>
        <v>0</v>
      </c>
    </row>
    <row r="157" spans="1:6">
      <c r="A157" s="154">
        <v>147</v>
      </c>
      <c r="B157" s="155" t="s">
        <v>87</v>
      </c>
      <c r="C157" s="156" t="s">
        <v>20</v>
      </c>
      <c r="D157" s="184">
        <v>12</v>
      </c>
      <c r="E157" s="160"/>
      <c r="F157" s="159">
        <f t="shared" si="2"/>
        <v>0</v>
      </c>
    </row>
    <row r="158" spans="1:6">
      <c r="A158" s="154">
        <v>148</v>
      </c>
      <c r="B158" s="155" t="s">
        <v>88</v>
      </c>
      <c r="C158" s="156" t="s">
        <v>20</v>
      </c>
      <c r="D158" s="184">
        <v>4</v>
      </c>
      <c r="E158" s="160"/>
      <c r="F158" s="159">
        <f t="shared" si="2"/>
        <v>0</v>
      </c>
    </row>
    <row r="159" spans="1:6">
      <c r="A159" s="154">
        <v>149</v>
      </c>
      <c r="B159" s="155" t="s">
        <v>89</v>
      </c>
      <c r="C159" s="156" t="s">
        <v>20</v>
      </c>
      <c r="D159" s="184">
        <v>2</v>
      </c>
      <c r="E159" s="160"/>
      <c r="F159" s="159">
        <f t="shared" si="2"/>
        <v>0</v>
      </c>
    </row>
    <row r="160" spans="1:6">
      <c r="A160" s="154">
        <v>150</v>
      </c>
      <c r="B160" s="155" t="s">
        <v>90</v>
      </c>
      <c r="C160" s="156" t="s">
        <v>20</v>
      </c>
      <c r="D160" s="184">
        <v>2</v>
      </c>
      <c r="E160" s="160"/>
      <c r="F160" s="159">
        <f t="shared" si="2"/>
        <v>0</v>
      </c>
    </row>
    <row r="161" spans="1:6">
      <c r="A161" s="154">
        <v>151</v>
      </c>
      <c r="B161" s="155" t="s">
        <v>91</v>
      </c>
      <c r="C161" s="156" t="s">
        <v>20</v>
      </c>
      <c r="D161" s="184">
        <v>4</v>
      </c>
      <c r="E161" s="160"/>
      <c r="F161" s="159">
        <f t="shared" si="2"/>
        <v>0</v>
      </c>
    </row>
    <row r="162" spans="1:6">
      <c r="A162" s="154">
        <v>152</v>
      </c>
      <c r="B162" s="155" t="s">
        <v>92</v>
      </c>
      <c r="C162" s="156" t="s">
        <v>20</v>
      </c>
      <c r="D162" s="184">
        <v>2</v>
      </c>
      <c r="E162" s="160"/>
      <c r="F162" s="159">
        <f t="shared" si="2"/>
        <v>0</v>
      </c>
    </row>
    <row r="163" spans="1:6">
      <c r="A163" s="154">
        <v>153</v>
      </c>
      <c r="B163" s="155" t="s">
        <v>93</v>
      </c>
      <c r="C163" s="156" t="s">
        <v>20</v>
      </c>
      <c r="D163" s="184">
        <v>18</v>
      </c>
      <c r="E163" s="160"/>
      <c r="F163" s="159">
        <f t="shared" si="2"/>
        <v>0</v>
      </c>
    </row>
    <row r="164" spans="1:6">
      <c r="A164" s="154">
        <v>154</v>
      </c>
      <c r="B164" s="155" t="s">
        <v>94</v>
      </c>
      <c r="C164" s="156" t="s">
        <v>20</v>
      </c>
      <c r="D164" s="184">
        <v>14</v>
      </c>
      <c r="E164" s="160"/>
      <c r="F164" s="159">
        <f t="shared" si="2"/>
        <v>0</v>
      </c>
    </row>
    <row r="165" spans="1:6">
      <c r="A165" s="154">
        <v>155</v>
      </c>
      <c r="B165" s="155" t="s">
        <v>95</v>
      </c>
      <c r="C165" s="156" t="s">
        <v>20</v>
      </c>
      <c r="D165" s="184">
        <v>4</v>
      </c>
      <c r="E165" s="160"/>
      <c r="F165" s="159">
        <f t="shared" si="2"/>
        <v>0</v>
      </c>
    </row>
    <row r="166" spans="1:6">
      <c r="A166" s="154">
        <v>156</v>
      </c>
      <c r="B166" s="155" t="s">
        <v>96</v>
      </c>
      <c r="C166" s="156" t="s">
        <v>20</v>
      </c>
      <c r="D166" s="184">
        <v>2</v>
      </c>
      <c r="E166" s="160"/>
      <c r="F166" s="159">
        <f t="shared" si="2"/>
        <v>0</v>
      </c>
    </row>
    <row r="167" spans="1:6">
      <c r="A167" s="154">
        <v>157</v>
      </c>
      <c r="B167" s="155" t="s">
        <v>97</v>
      </c>
      <c r="C167" s="156" t="s">
        <v>20</v>
      </c>
      <c r="D167" s="184">
        <v>2</v>
      </c>
      <c r="E167" s="160"/>
      <c r="F167" s="159">
        <f t="shared" si="2"/>
        <v>0</v>
      </c>
    </row>
    <row r="168" spans="1:6">
      <c r="A168" s="154">
        <v>158</v>
      </c>
      <c r="B168" s="155" t="s">
        <v>98</v>
      </c>
      <c r="C168" s="156" t="s">
        <v>20</v>
      </c>
      <c r="D168" s="184">
        <v>2</v>
      </c>
      <c r="E168" s="160"/>
      <c r="F168" s="159">
        <f t="shared" si="2"/>
        <v>0</v>
      </c>
    </row>
    <row r="169" spans="1:6">
      <c r="A169" s="154">
        <v>159</v>
      </c>
      <c r="B169" s="155" t="s">
        <v>99</v>
      </c>
      <c r="C169" s="156" t="s">
        <v>20</v>
      </c>
      <c r="D169" s="184">
        <v>7</v>
      </c>
      <c r="E169" s="160"/>
      <c r="F169" s="159">
        <f t="shared" si="2"/>
        <v>0</v>
      </c>
    </row>
    <row r="170" spans="1:6">
      <c r="A170" s="154">
        <v>160</v>
      </c>
      <c r="B170" s="155" t="s">
        <v>100</v>
      </c>
      <c r="C170" s="156" t="s">
        <v>20</v>
      </c>
      <c r="D170" s="184">
        <v>2</v>
      </c>
      <c r="E170" s="160"/>
      <c r="F170" s="159">
        <f t="shared" si="2"/>
        <v>0</v>
      </c>
    </row>
    <row r="171" spans="1:6">
      <c r="A171" s="154">
        <v>161</v>
      </c>
      <c r="B171" s="155" t="s">
        <v>21</v>
      </c>
      <c r="C171" s="156" t="s">
        <v>20</v>
      </c>
      <c r="D171" s="184">
        <v>0</v>
      </c>
      <c r="E171" s="160"/>
      <c r="F171" s="159">
        <f t="shared" si="2"/>
        <v>0</v>
      </c>
    </row>
    <row r="172" spans="1:6">
      <c r="A172" s="154">
        <v>162</v>
      </c>
      <c r="B172" s="155" t="s">
        <v>101</v>
      </c>
      <c r="C172" s="156" t="s">
        <v>20</v>
      </c>
      <c r="D172" s="184">
        <v>2</v>
      </c>
      <c r="E172" s="160"/>
      <c r="F172" s="159">
        <f t="shared" si="2"/>
        <v>0</v>
      </c>
    </row>
    <row r="173" spans="1:6">
      <c r="A173" s="154">
        <v>163</v>
      </c>
      <c r="B173" s="155" t="s">
        <v>102</v>
      </c>
      <c r="C173" s="156" t="s">
        <v>20</v>
      </c>
      <c r="D173" s="184">
        <v>2</v>
      </c>
      <c r="E173" s="160"/>
      <c r="F173" s="159">
        <f t="shared" si="2"/>
        <v>0</v>
      </c>
    </row>
    <row r="174" spans="1:6">
      <c r="A174" s="154">
        <v>164</v>
      </c>
      <c r="B174" s="155" t="s">
        <v>103</v>
      </c>
      <c r="C174" s="156" t="s">
        <v>20</v>
      </c>
      <c r="D174" s="184">
        <v>8</v>
      </c>
      <c r="E174" s="160"/>
      <c r="F174" s="159">
        <f t="shared" si="2"/>
        <v>0</v>
      </c>
    </row>
    <row r="175" spans="1:6">
      <c r="A175" s="154">
        <v>165</v>
      </c>
      <c r="B175" s="155" t="s">
        <v>104</v>
      </c>
      <c r="C175" s="156" t="s">
        <v>20</v>
      </c>
      <c r="D175" s="184">
        <v>2</v>
      </c>
      <c r="E175" s="160"/>
      <c r="F175" s="159">
        <f t="shared" si="2"/>
        <v>0</v>
      </c>
    </row>
    <row r="176" spans="1:6">
      <c r="A176" s="154">
        <v>166</v>
      </c>
      <c r="B176" s="155" t="s">
        <v>105</v>
      </c>
      <c r="C176" s="156" t="s">
        <v>20</v>
      </c>
      <c r="D176" s="184">
        <v>2</v>
      </c>
      <c r="E176" s="160"/>
      <c r="F176" s="159">
        <f t="shared" si="2"/>
        <v>0</v>
      </c>
    </row>
    <row r="177" spans="1:6">
      <c r="A177" s="154">
        <v>167</v>
      </c>
      <c r="B177" s="155" t="s">
        <v>106</v>
      </c>
      <c r="C177" s="156" t="s">
        <v>20</v>
      </c>
      <c r="D177" s="184">
        <v>2</v>
      </c>
      <c r="E177" s="160"/>
      <c r="F177" s="159">
        <f t="shared" si="2"/>
        <v>0</v>
      </c>
    </row>
    <row r="178" spans="1:6">
      <c r="A178" s="154">
        <v>168</v>
      </c>
      <c r="B178" s="155" t="s">
        <v>107</v>
      </c>
      <c r="C178" s="156" t="s">
        <v>20</v>
      </c>
      <c r="D178" s="184">
        <v>4</v>
      </c>
      <c r="E178" s="160"/>
      <c r="F178" s="159">
        <f t="shared" si="2"/>
        <v>0</v>
      </c>
    </row>
    <row r="179" spans="1:6">
      <c r="A179" s="154">
        <v>169</v>
      </c>
      <c r="B179" s="155" t="s">
        <v>108</v>
      </c>
      <c r="C179" s="156" t="s">
        <v>20</v>
      </c>
      <c r="D179" s="184">
        <v>2</v>
      </c>
      <c r="E179" s="160"/>
      <c r="F179" s="159">
        <f t="shared" si="2"/>
        <v>0</v>
      </c>
    </row>
    <row r="180" spans="1:6">
      <c r="A180" s="154">
        <v>170</v>
      </c>
      <c r="B180" s="155" t="s">
        <v>109</v>
      </c>
      <c r="C180" s="156" t="s">
        <v>20</v>
      </c>
      <c r="D180" s="184">
        <v>2</v>
      </c>
      <c r="E180" s="160"/>
      <c r="F180" s="159">
        <f t="shared" si="2"/>
        <v>0</v>
      </c>
    </row>
    <row r="181" spans="1:6">
      <c r="A181" s="154">
        <v>171</v>
      </c>
      <c r="B181" s="155" t="s">
        <v>110</v>
      </c>
      <c r="C181" s="156" t="s">
        <v>20</v>
      </c>
      <c r="D181" s="184">
        <v>2</v>
      </c>
      <c r="E181" s="160"/>
      <c r="F181" s="159">
        <f t="shared" si="2"/>
        <v>0</v>
      </c>
    </row>
    <row r="182" spans="1:6">
      <c r="A182" s="154">
        <v>172</v>
      </c>
      <c r="B182" s="155" t="s">
        <v>21</v>
      </c>
      <c r="C182" s="156" t="s">
        <v>20</v>
      </c>
      <c r="D182" s="184">
        <v>0</v>
      </c>
      <c r="E182" s="160"/>
      <c r="F182" s="159">
        <f t="shared" si="2"/>
        <v>0</v>
      </c>
    </row>
    <row r="183" spans="1:6">
      <c r="A183" s="154">
        <v>173</v>
      </c>
      <c r="B183" s="155" t="s">
        <v>111</v>
      </c>
      <c r="C183" s="156" t="s">
        <v>20</v>
      </c>
      <c r="D183" s="184">
        <v>7</v>
      </c>
      <c r="E183" s="160"/>
      <c r="F183" s="159">
        <f t="shared" si="2"/>
        <v>0</v>
      </c>
    </row>
    <row r="184" spans="1:6">
      <c r="A184" s="154">
        <v>174</v>
      </c>
      <c r="B184" s="155" t="s">
        <v>112</v>
      </c>
      <c r="C184" s="156" t="s">
        <v>20</v>
      </c>
      <c r="D184" s="184">
        <v>24</v>
      </c>
      <c r="E184" s="160"/>
      <c r="F184" s="159">
        <f t="shared" si="2"/>
        <v>0</v>
      </c>
    </row>
    <row r="185" spans="1:6">
      <c r="A185" s="154">
        <v>175</v>
      </c>
      <c r="B185" s="155" t="s">
        <v>113</v>
      </c>
      <c r="C185" s="156" t="s">
        <v>20</v>
      </c>
      <c r="D185" s="184">
        <v>8</v>
      </c>
      <c r="E185" s="160"/>
      <c r="F185" s="159">
        <f t="shared" si="2"/>
        <v>0</v>
      </c>
    </row>
    <row r="186" spans="1:6">
      <c r="A186" s="154">
        <v>176</v>
      </c>
      <c r="B186" s="155" t="s">
        <v>114</v>
      </c>
      <c r="C186" s="156" t="s">
        <v>20</v>
      </c>
      <c r="D186" s="184">
        <v>32</v>
      </c>
      <c r="E186" s="160"/>
      <c r="F186" s="159">
        <f t="shared" si="2"/>
        <v>0</v>
      </c>
    </row>
    <row r="187" spans="1:6">
      <c r="A187" s="154">
        <v>177</v>
      </c>
      <c r="B187" s="155" t="s">
        <v>115</v>
      </c>
      <c r="C187" s="156" t="s">
        <v>20</v>
      </c>
      <c r="D187" s="184">
        <v>8</v>
      </c>
      <c r="E187" s="160"/>
      <c r="F187" s="159">
        <f t="shared" si="2"/>
        <v>0</v>
      </c>
    </row>
    <row r="188" spans="1:6">
      <c r="A188" s="154">
        <v>178</v>
      </c>
      <c r="B188" s="155" t="s">
        <v>116</v>
      </c>
      <c r="C188" s="156" t="s">
        <v>20</v>
      </c>
      <c r="D188" s="184">
        <v>46</v>
      </c>
      <c r="E188" s="160"/>
      <c r="F188" s="159">
        <f t="shared" si="2"/>
        <v>0</v>
      </c>
    </row>
    <row r="189" spans="1:6">
      <c r="A189" s="154">
        <v>179</v>
      </c>
      <c r="B189" s="155" t="s">
        <v>117</v>
      </c>
      <c r="C189" s="156" t="s">
        <v>20</v>
      </c>
      <c r="D189" s="184">
        <v>36</v>
      </c>
      <c r="E189" s="160"/>
      <c r="F189" s="159">
        <f t="shared" si="2"/>
        <v>0</v>
      </c>
    </row>
    <row r="190" spans="1:6">
      <c r="A190" s="154">
        <v>180</v>
      </c>
      <c r="B190" s="155" t="s">
        <v>118</v>
      </c>
      <c r="C190" s="156" t="s">
        <v>20</v>
      </c>
      <c r="D190" s="184">
        <v>2</v>
      </c>
      <c r="E190" s="160"/>
      <c r="F190" s="159">
        <f t="shared" si="2"/>
        <v>0</v>
      </c>
    </row>
    <row r="191" spans="1:6">
      <c r="A191" s="154">
        <v>181</v>
      </c>
      <c r="B191" s="155" t="s">
        <v>119</v>
      </c>
      <c r="C191" s="156" t="s">
        <v>20</v>
      </c>
      <c r="D191" s="184">
        <v>42</v>
      </c>
      <c r="E191" s="160"/>
      <c r="F191" s="159">
        <f t="shared" si="2"/>
        <v>0</v>
      </c>
    </row>
    <row r="192" spans="1:6">
      <c r="A192" s="154">
        <v>182</v>
      </c>
      <c r="B192" s="155" t="s">
        <v>120</v>
      </c>
      <c r="C192" s="156" t="s">
        <v>20</v>
      </c>
      <c r="D192" s="184">
        <v>8</v>
      </c>
      <c r="E192" s="160"/>
      <c r="F192" s="159">
        <f t="shared" si="2"/>
        <v>0</v>
      </c>
    </row>
    <row r="193" spans="1:6">
      <c r="A193" s="154">
        <v>183</v>
      </c>
      <c r="B193" s="155" t="s">
        <v>121</v>
      </c>
      <c r="C193" s="156" t="s">
        <v>20</v>
      </c>
      <c r="D193" s="184">
        <v>16</v>
      </c>
      <c r="E193" s="160"/>
      <c r="F193" s="159">
        <f t="shared" si="2"/>
        <v>0</v>
      </c>
    </row>
    <row r="194" spans="1:6">
      <c r="A194" s="154">
        <v>184</v>
      </c>
      <c r="B194" s="155" t="s">
        <v>227</v>
      </c>
      <c r="C194" s="156" t="s">
        <v>20</v>
      </c>
      <c r="D194" s="184">
        <v>40</v>
      </c>
      <c r="E194" s="160"/>
      <c r="F194" s="159">
        <f t="shared" si="2"/>
        <v>0</v>
      </c>
    </row>
    <row r="195" spans="1:6">
      <c r="A195" s="154">
        <v>185</v>
      </c>
      <c r="B195" s="155" t="s">
        <v>122</v>
      </c>
      <c r="C195" s="156" t="s">
        <v>123</v>
      </c>
      <c r="D195" s="184">
        <v>1</v>
      </c>
      <c r="E195" s="160"/>
      <c r="F195" s="159">
        <f t="shared" si="2"/>
        <v>0</v>
      </c>
    </row>
    <row r="196" spans="1:6">
      <c r="A196" s="154">
        <v>186</v>
      </c>
      <c r="B196" s="155" t="s">
        <v>21</v>
      </c>
      <c r="C196" s="156" t="s">
        <v>123</v>
      </c>
      <c r="D196" s="184">
        <v>0</v>
      </c>
      <c r="E196" s="160"/>
      <c r="F196" s="159">
        <f t="shared" si="2"/>
        <v>0</v>
      </c>
    </row>
    <row r="197" spans="1:6" ht="31.2">
      <c r="A197" s="154">
        <v>187</v>
      </c>
      <c r="B197" s="155" t="s">
        <v>228</v>
      </c>
      <c r="C197" s="156" t="s">
        <v>20</v>
      </c>
      <c r="D197" s="184">
        <v>26</v>
      </c>
      <c r="E197" s="160"/>
      <c r="F197" s="159">
        <f t="shared" si="2"/>
        <v>0</v>
      </c>
    </row>
    <row r="198" spans="1:6" ht="31.2">
      <c r="A198" s="154">
        <v>188</v>
      </c>
      <c r="B198" s="155" t="s">
        <v>229</v>
      </c>
      <c r="C198" s="156" t="s">
        <v>20</v>
      </c>
      <c r="D198" s="184">
        <v>200</v>
      </c>
      <c r="E198" s="160"/>
      <c r="F198" s="159">
        <f t="shared" si="2"/>
        <v>0</v>
      </c>
    </row>
    <row r="199" spans="1:6" ht="31.2">
      <c r="A199" s="154">
        <v>189</v>
      </c>
      <c r="B199" s="155" t="s">
        <v>230</v>
      </c>
      <c r="C199" s="156" t="s">
        <v>20</v>
      </c>
      <c r="D199" s="184">
        <v>60</v>
      </c>
      <c r="E199" s="160"/>
      <c r="F199" s="159">
        <f t="shared" si="2"/>
        <v>0</v>
      </c>
    </row>
    <row r="200" spans="1:6" ht="31.2">
      <c r="A200" s="154">
        <v>190</v>
      </c>
      <c r="B200" s="155" t="s">
        <v>231</v>
      </c>
      <c r="C200" s="156" t="s">
        <v>20</v>
      </c>
      <c r="D200" s="184">
        <v>70</v>
      </c>
      <c r="E200" s="160"/>
      <c r="F200" s="159">
        <f t="shared" si="2"/>
        <v>0</v>
      </c>
    </row>
    <row r="201" spans="1:6" ht="31.2">
      <c r="A201" s="154">
        <v>191</v>
      </c>
      <c r="B201" s="155" t="s">
        <v>232</v>
      </c>
      <c r="C201" s="156" t="s">
        <v>20</v>
      </c>
      <c r="D201" s="184">
        <v>50</v>
      </c>
      <c r="E201" s="160"/>
      <c r="F201" s="159">
        <f t="shared" si="2"/>
        <v>0</v>
      </c>
    </row>
    <row r="202" spans="1:6" ht="31.2">
      <c r="A202" s="154">
        <v>192</v>
      </c>
      <c r="B202" s="155" t="s">
        <v>233</v>
      </c>
      <c r="C202" s="156" t="s">
        <v>20</v>
      </c>
      <c r="D202" s="184">
        <v>215</v>
      </c>
      <c r="E202" s="160"/>
      <c r="F202" s="159">
        <f t="shared" si="2"/>
        <v>0</v>
      </c>
    </row>
    <row r="203" spans="1:6" ht="31.2">
      <c r="A203" s="154">
        <v>193</v>
      </c>
      <c r="B203" s="155" t="s">
        <v>234</v>
      </c>
      <c r="C203" s="156" t="s">
        <v>20</v>
      </c>
      <c r="D203" s="184">
        <v>150</v>
      </c>
      <c r="E203" s="160"/>
      <c r="F203" s="159">
        <f t="shared" si="2"/>
        <v>0</v>
      </c>
    </row>
    <row r="204" spans="1:6" ht="46.8">
      <c r="A204" s="154">
        <v>194</v>
      </c>
      <c r="B204" s="155" t="s">
        <v>124</v>
      </c>
      <c r="C204" s="156" t="s">
        <v>125</v>
      </c>
      <c r="D204" s="184">
        <v>550</v>
      </c>
      <c r="E204" s="160"/>
      <c r="F204" s="159">
        <f t="shared" ref="F204:F250" si="3">D204*E204</f>
        <v>0</v>
      </c>
    </row>
    <row r="205" spans="1:6">
      <c r="A205" s="154">
        <v>195</v>
      </c>
      <c r="B205" s="155" t="s">
        <v>249</v>
      </c>
      <c r="C205" s="156" t="s">
        <v>60</v>
      </c>
      <c r="D205" s="184">
        <v>10</v>
      </c>
      <c r="E205" s="160"/>
      <c r="F205" s="159">
        <f t="shared" si="3"/>
        <v>0</v>
      </c>
    </row>
    <row r="206" spans="1:6">
      <c r="A206" s="154">
        <v>196</v>
      </c>
      <c r="B206" s="155" t="s">
        <v>250</v>
      </c>
      <c r="C206" s="156" t="s">
        <v>60</v>
      </c>
      <c r="D206" s="184">
        <v>115</v>
      </c>
      <c r="E206" s="160"/>
      <c r="F206" s="159">
        <f t="shared" si="3"/>
        <v>0</v>
      </c>
    </row>
    <row r="207" spans="1:6">
      <c r="A207" s="154">
        <v>197</v>
      </c>
      <c r="B207" s="155" t="s">
        <v>251</v>
      </c>
      <c r="C207" s="156" t="s">
        <v>60</v>
      </c>
      <c r="D207" s="184">
        <v>48</v>
      </c>
      <c r="E207" s="160"/>
      <c r="F207" s="159">
        <f t="shared" si="3"/>
        <v>0</v>
      </c>
    </row>
    <row r="208" spans="1:6">
      <c r="A208" s="154">
        <v>198</v>
      </c>
      <c r="B208" s="155" t="s">
        <v>252</v>
      </c>
      <c r="C208" s="156" t="s">
        <v>60</v>
      </c>
      <c r="D208" s="184">
        <v>42</v>
      </c>
      <c r="E208" s="160"/>
      <c r="F208" s="159">
        <f t="shared" si="3"/>
        <v>0</v>
      </c>
    </row>
    <row r="209" spans="1:6">
      <c r="A209" s="154">
        <v>199</v>
      </c>
      <c r="B209" s="155" t="s">
        <v>253</v>
      </c>
      <c r="C209" s="156" t="s">
        <v>60</v>
      </c>
      <c r="D209" s="184">
        <v>4</v>
      </c>
      <c r="E209" s="160"/>
      <c r="F209" s="159">
        <f t="shared" si="3"/>
        <v>0</v>
      </c>
    </row>
    <row r="210" spans="1:6">
      <c r="A210" s="154">
        <v>200</v>
      </c>
      <c r="B210" s="155" t="s">
        <v>21</v>
      </c>
      <c r="C210" s="156" t="s">
        <v>20</v>
      </c>
      <c r="D210" s="184">
        <v>0</v>
      </c>
      <c r="E210" s="160"/>
      <c r="F210" s="159">
        <f t="shared" si="3"/>
        <v>0</v>
      </c>
    </row>
    <row r="211" spans="1:6" ht="156">
      <c r="A211" s="154">
        <v>201</v>
      </c>
      <c r="B211" s="155" t="s">
        <v>235</v>
      </c>
      <c r="C211" s="156" t="s">
        <v>125</v>
      </c>
      <c r="D211" s="184">
        <v>380</v>
      </c>
      <c r="E211" s="160"/>
      <c r="F211" s="159">
        <f t="shared" si="3"/>
        <v>0</v>
      </c>
    </row>
    <row r="212" spans="1:6">
      <c r="A212" s="154">
        <v>202</v>
      </c>
      <c r="B212" s="155" t="s">
        <v>21</v>
      </c>
      <c r="C212" s="156" t="s">
        <v>20</v>
      </c>
      <c r="D212" s="184">
        <v>0</v>
      </c>
      <c r="E212" s="160"/>
      <c r="F212" s="159">
        <f t="shared" si="3"/>
        <v>0</v>
      </c>
    </row>
    <row r="213" spans="1:6">
      <c r="A213" s="154">
        <v>203</v>
      </c>
      <c r="B213" s="155" t="s">
        <v>236</v>
      </c>
      <c r="C213" s="156" t="s">
        <v>20</v>
      </c>
      <c r="D213" s="184">
        <v>0</v>
      </c>
      <c r="E213" s="160"/>
      <c r="F213" s="159">
        <f t="shared" si="3"/>
        <v>0</v>
      </c>
    </row>
    <row r="214" spans="1:6" ht="31.2">
      <c r="A214" s="154">
        <v>204</v>
      </c>
      <c r="B214" s="155" t="s">
        <v>126</v>
      </c>
      <c r="C214" s="156" t="s">
        <v>20</v>
      </c>
      <c r="D214" s="184">
        <v>38</v>
      </c>
      <c r="E214" s="160"/>
      <c r="F214" s="159">
        <f t="shared" si="3"/>
        <v>0</v>
      </c>
    </row>
    <row r="215" spans="1:6" ht="31.2">
      <c r="A215" s="154">
        <v>205</v>
      </c>
      <c r="B215" s="155" t="s">
        <v>127</v>
      </c>
      <c r="C215" s="156" t="s">
        <v>20</v>
      </c>
      <c r="D215" s="184">
        <v>28</v>
      </c>
      <c r="E215" s="160"/>
      <c r="F215" s="159">
        <f t="shared" si="3"/>
        <v>0</v>
      </c>
    </row>
    <row r="216" spans="1:6" ht="31.2">
      <c r="A216" s="154">
        <v>206</v>
      </c>
      <c r="B216" s="155" t="s">
        <v>128</v>
      </c>
      <c r="C216" s="156" t="s">
        <v>20</v>
      </c>
      <c r="D216" s="184">
        <v>7</v>
      </c>
      <c r="E216" s="160"/>
      <c r="F216" s="159">
        <f t="shared" si="3"/>
        <v>0</v>
      </c>
    </row>
    <row r="217" spans="1:6" ht="31.2">
      <c r="A217" s="154">
        <v>207</v>
      </c>
      <c r="B217" s="155" t="s">
        <v>129</v>
      </c>
      <c r="C217" s="156" t="s">
        <v>20</v>
      </c>
      <c r="D217" s="184">
        <v>5</v>
      </c>
      <c r="E217" s="160"/>
      <c r="F217" s="159">
        <f t="shared" si="3"/>
        <v>0</v>
      </c>
    </row>
    <row r="218" spans="1:6" ht="31.2">
      <c r="A218" s="154">
        <v>208</v>
      </c>
      <c r="B218" s="155" t="s">
        <v>130</v>
      </c>
      <c r="C218" s="156" t="s">
        <v>20</v>
      </c>
      <c r="D218" s="184">
        <v>3</v>
      </c>
      <c r="E218" s="160"/>
      <c r="F218" s="159">
        <f t="shared" si="3"/>
        <v>0</v>
      </c>
    </row>
    <row r="219" spans="1:6" ht="31.2">
      <c r="A219" s="154">
        <v>209</v>
      </c>
      <c r="B219" s="155" t="s">
        <v>131</v>
      </c>
      <c r="C219" s="156" t="s">
        <v>20</v>
      </c>
      <c r="D219" s="184">
        <v>2</v>
      </c>
      <c r="E219" s="160"/>
      <c r="F219" s="159">
        <f t="shared" si="3"/>
        <v>0</v>
      </c>
    </row>
    <row r="220" spans="1:6" ht="31.2">
      <c r="A220" s="154">
        <v>210</v>
      </c>
      <c r="B220" s="155" t="s">
        <v>132</v>
      </c>
      <c r="C220" s="156" t="s">
        <v>20</v>
      </c>
      <c r="D220" s="184">
        <v>6</v>
      </c>
      <c r="E220" s="160"/>
      <c r="F220" s="159">
        <f t="shared" si="3"/>
        <v>0</v>
      </c>
    </row>
    <row r="221" spans="1:6" ht="31.2">
      <c r="A221" s="154">
        <v>211</v>
      </c>
      <c r="B221" s="155" t="s">
        <v>133</v>
      </c>
      <c r="C221" s="156" t="s">
        <v>20</v>
      </c>
      <c r="D221" s="184">
        <v>6</v>
      </c>
      <c r="E221" s="160"/>
      <c r="F221" s="159">
        <f t="shared" si="3"/>
        <v>0</v>
      </c>
    </row>
    <row r="222" spans="1:6">
      <c r="A222" s="154">
        <v>212</v>
      </c>
      <c r="B222" s="155" t="s">
        <v>237</v>
      </c>
      <c r="C222" s="156" t="s">
        <v>20</v>
      </c>
      <c r="D222" s="184">
        <v>54</v>
      </c>
      <c r="E222" s="160"/>
      <c r="F222" s="159">
        <f t="shared" si="3"/>
        <v>0</v>
      </c>
    </row>
    <row r="223" spans="1:6">
      <c r="A223" s="154">
        <v>213</v>
      </c>
      <c r="B223" s="155" t="s">
        <v>238</v>
      </c>
      <c r="C223" s="156" t="s">
        <v>20</v>
      </c>
      <c r="D223" s="184">
        <v>54</v>
      </c>
      <c r="E223" s="160"/>
      <c r="F223" s="159">
        <f t="shared" si="3"/>
        <v>0</v>
      </c>
    </row>
    <row r="224" spans="1:6">
      <c r="A224" s="154">
        <v>212</v>
      </c>
      <c r="B224" s="155" t="s">
        <v>239</v>
      </c>
      <c r="C224" s="156" t="s">
        <v>20</v>
      </c>
      <c r="D224" s="184">
        <v>40</v>
      </c>
      <c r="E224" s="160"/>
      <c r="F224" s="159">
        <f t="shared" si="3"/>
        <v>0</v>
      </c>
    </row>
    <row r="225" spans="1:6">
      <c r="A225" s="154">
        <v>213</v>
      </c>
      <c r="B225" s="155" t="s">
        <v>240</v>
      </c>
      <c r="C225" s="156" t="s">
        <v>20</v>
      </c>
      <c r="D225" s="184">
        <v>40</v>
      </c>
      <c r="E225" s="160"/>
      <c r="F225" s="159">
        <f t="shared" si="3"/>
        <v>0</v>
      </c>
    </row>
    <row r="226" spans="1:6">
      <c r="A226" s="154">
        <v>214</v>
      </c>
      <c r="B226" s="155" t="s">
        <v>241</v>
      </c>
      <c r="C226" s="156" t="s">
        <v>20</v>
      </c>
      <c r="D226" s="184">
        <v>4</v>
      </c>
      <c r="E226" s="160"/>
      <c r="F226" s="159">
        <f t="shared" si="3"/>
        <v>0</v>
      </c>
    </row>
    <row r="227" spans="1:6">
      <c r="A227" s="154">
        <v>215</v>
      </c>
      <c r="B227" s="155" t="s">
        <v>242</v>
      </c>
      <c r="C227" s="156" t="s">
        <v>20</v>
      </c>
      <c r="D227" s="184">
        <v>4</v>
      </c>
      <c r="E227" s="160"/>
      <c r="F227" s="159">
        <f t="shared" si="3"/>
        <v>0</v>
      </c>
    </row>
    <row r="228" spans="1:6" ht="62.4">
      <c r="A228" s="154">
        <v>216</v>
      </c>
      <c r="B228" s="155" t="s">
        <v>243</v>
      </c>
      <c r="C228" s="156" t="s">
        <v>20</v>
      </c>
      <c r="D228" s="184">
        <v>4</v>
      </c>
      <c r="E228" s="160"/>
      <c r="F228" s="159">
        <f t="shared" si="3"/>
        <v>0</v>
      </c>
    </row>
    <row r="229" spans="1:6" ht="78">
      <c r="A229" s="154">
        <v>217</v>
      </c>
      <c r="B229" s="155" t="s">
        <v>244</v>
      </c>
      <c r="C229" s="156" t="s">
        <v>123</v>
      </c>
      <c r="D229" s="184">
        <v>1</v>
      </c>
      <c r="E229" s="160"/>
      <c r="F229" s="159">
        <f t="shared" si="3"/>
        <v>0</v>
      </c>
    </row>
    <row r="230" spans="1:6" ht="31.2">
      <c r="A230" s="154">
        <v>218</v>
      </c>
      <c r="B230" s="155" t="s">
        <v>245</v>
      </c>
      <c r="C230" s="156" t="s">
        <v>20</v>
      </c>
      <c r="D230" s="184">
        <v>38</v>
      </c>
      <c r="E230" s="160"/>
      <c r="F230" s="159">
        <f t="shared" si="3"/>
        <v>0</v>
      </c>
    </row>
    <row r="231" spans="1:6" ht="31.2">
      <c r="A231" s="154">
        <v>219</v>
      </c>
      <c r="B231" s="155" t="s">
        <v>246</v>
      </c>
      <c r="C231" s="156" t="s">
        <v>20</v>
      </c>
      <c r="D231" s="184">
        <v>6</v>
      </c>
      <c r="E231" s="160"/>
      <c r="F231" s="159">
        <f t="shared" si="3"/>
        <v>0</v>
      </c>
    </row>
    <row r="232" spans="1:6" ht="31.2">
      <c r="A232" s="154">
        <v>220</v>
      </c>
      <c r="B232" s="155" t="s">
        <v>247</v>
      </c>
      <c r="C232" s="156" t="s">
        <v>20</v>
      </c>
      <c r="D232" s="184">
        <v>28</v>
      </c>
      <c r="E232" s="160"/>
      <c r="F232" s="159">
        <f t="shared" si="3"/>
        <v>0</v>
      </c>
    </row>
    <row r="233" spans="1:6" ht="31.2">
      <c r="A233" s="154">
        <v>221</v>
      </c>
      <c r="B233" s="155" t="s">
        <v>248</v>
      </c>
      <c r="C233" s="156" t="s">
        <v>20</v>
      </c>
      <c r="D233" s="184">
        <v>8</v>
      </c>
      <c r="E233" s="160"/>
      <c r="F233" s="159">
        <f t="shared" si="3"/>
        <v>0</v>
      </c>
    </row>
    <row r="234" spans="1:6" ht="62.4">
      <c r="A234" s="154">
        <v>222</v>
      </c>
      <c r="B234" s="155" t="s">
        <v>134</v>
      </c>
      <c r="C234" s="156" t="s">
        <v>123</v>
      </c>
      <c r="D234" s="184">
        <v>1</v>
      </c>
      <c r="E234" s="160"/>
      <c r="F234" s="159">
        <f t="shared" si="3"/>
        <v>0</v>
      </c>
    </row>
    <row r="235" spans="1:6">
      <c r="A235" s="154">
        <v>223</v>
      </c>
      <c r="B235" s="155" t="s">
        <v>21</v>
      </c>
      <c r="C235" s="156" t="s">
        <v>123</v>
      </c>
      <c r="D235" s="184">
        <v>0</v>
      </c>
      <c r="E235" s="160"/>
      <c r="F235" s="159">
        <f t="shared" si="3"/>
        <v>0</v>
      </c>
    </row>
    <row r="236" spans="1:6">
      <c r="A236" s="154">
        <v>224</v>
      </c>
      <c r="B236" s="155" t="s">
        <v>135</v>
      </c>
      <c r="C236" s="156" t="s">
        <v>123</v>
      </c>
      <c r="D236" s="184">
        <v>1</v>
      </c>
      <c r="E236" s="160"/>
      <c r="F236" s="159">
        <f t="shared" si="3"/>
        <v>0</v>
      </c>
    </row>
    <row r="237" spans="1:6">
      <c r="A237" s="154">
        <v>225</v>
      </c>
      <c r="B237" s="155" t="s">
        <v>136</v>
      </c>
      <c r="C237" s="156" t="s">
        <v>123</v>
      </c>
      <c r="D237" s="184">
        <v>1</v>
      </c>
      <c r="E237" s="160"/>
      <c r="F237" s="159">
        <f t="shared" si="3"/>
        <v>0</v>
      </c>
    </row>
    <row r="238" spans="1:6">
      <c r="A238" s="154">
        <v>226</v>
      </c>
      <c r="B238" s="155" t="s">
        <v>137</v>
      </c>
      <c r="C238" s="156" t="s">
        <v>123</v>
      </c>
      <c r="D238" s="184">
        <v>1</v>
      </c>
      <c r="E238" s="160"/>
      <c r="F238" s="159">
        <f t="shared" si="3"/>
        <v>0</v>
      </c>
    </row>
    <row r="239" spans="1:6">
      <c r="A239" s="154">
        <v>227</v>
      </c>
      <c r="B239" s="155" t="s">
        <v>138</v>
      </c>
      <c r="C239" s="156" t="s">
        <v>123</v>
      </c>
      <c r="D239" s="184">
        <v>1</v>
      </c>
      <c r="E239" s="160"/>
      <c r="F239" s="159">
        <f t="shared" si="3"/>
        <v>0</v>
      </c>
    </row>
    <row r="240" spans="1:6" ht="31.2">
      <c r="A240" s="154">
        <v>228</v>
      </c>
      <c r="B240" s="155" t="s">
        <v>139</v>
      </c>
      <c r="C240" s="156" t="s">
        <v>123</v>
      </c>
      <c r="D240" s="184">
        <v>1</v>
      </c>
      <c r="E240" s="160"/>
      <c r="F240" s="159">
        <f t="shared" si="3"/>
        <v>0</v>
      </c>
    </row>
    <row r="241" spans="1:6">
      <c r="A241" s="154">
        <v>229</v>
      </c>
      <c r="B241" s="155" t="s">
        <v>140</v>
      </c>
      <c r="C241" s="156" t="s">
        <v>123</v>
      </c>
      <c r="D241" s="184">
        <v>1</v>
      </c>
      <c r="E241" s="160"/>
      <c r="F241" s="159">
        <f t="shared" si="3"/>
        <v>0</v>
      </c>
    </row>
    <row r="242" spans="1:6">
      <c r="A242" s="154">
        <v>230</v>
      </c>
      <c r="B242" s="155" t="s">
        <v>141</v>
      </c>
      <c r="C242" s="156" t="s">
        <v>123</v>
      </c>
      <c r="D242" s="184">
        <v>1</v>
      </c>
      <c r="E242" s="160"/>
      <c r="F242" s="159">
        <f t="shared" si="3"/>
        <v>0</v>
      </c>
    </row>
    <row r="243" spans="1:6">
      <c r="A243" s="154">
        <v>231</v>
      </c>
      <c r="B243" s="155" t="s">
        <v>142</v>
      </c>
      <c r="C243" s="156" t="s">
        <v>123</v>
      </c>
      <c r="D243" s="184">
        <v>1</v>
      </c>
      <c r="E243" s="160"/>
      <c r="F243" s="159">
        <f t="shared" si="3"/>
        <v>0</v>
      </c>
    </row>
    <row r="244" spans="1:6" ht="31.2">
      <c r="A244" s="154">
        <v>244</v>
      </c>
      <c r="B244" s="155" t="s">
        <v>143</v>
      </c>
      <c r="C244" s="156" t="s">
        <v>123</v>
      </c>
      <c r="D244" s="184">
        <v>1</v>
      </c>
      <c r="E244" s="160"/>
      <c r="F244" s="159">
        <f t="shared" si="3"/>
        <v>0</v>
      </c>
    </row>
    <row r="245" spans="1:6">
      <c r="A245" s="154"/>
      <c r="B245" s="203" t="s">
        <v>144</v>
      </c>
      <c r="C245" s="192" t="s">
        <v>145</v>
      </c>
      <c r="D245" s="184">
        <v>1</v>
      </c>
      <c r="E245" s="160"/>
      <c r="F245" s="159">
        <f t="shared" si="3"/>
        <v>0</v>
      </c>
    </row>
    <row r="246" spans="1:6">
      <c r="A246" s="154"/>
      <c r="B246" s="203" t="s">
        <v>146</v>
      </c>
      <c r="C246" s="192" t="s">
        <v>20</v>
      </c>
      <c r="D246" s="184">
        <v>2</v>
      </c>
      <c r="E246" s="160"/>
      <c r="F246" s="159">
        <f t="shared" si="3"/>
        <v>0</v>
      </c>
    </row>
    <row r="247" spans="1:6">
      <c r="A247" s="204"/>
      <c r="B247" s="203" t="s">
        <v>147</v>
      </c>
      <c r="C247" s="192" t="s">
        <v>20</v>
      </c>
      <c r="D247" s="184">
        <v>1</v>
      </c>
      <c r="E247" s="160"/>
      <c r="F247" s="159">
        <f t="shared" si="3"/>
        <v>0</v>
      </c>
    </row>
    <row r="248" spans="1:6">
      <c r="A248" s="204"/>
      <c r="B248" s="203" t="s">
        <v>148</v>
      </c>
      <c r="C248" s="192" t="s">
        <v>149</v>
      </c>
      <c r="D248" s="184">
        <v>800</v>
      </c>
      <c r="E248" s="160"/>
      <c r="F248" s="159">
        <f t="shared" si="3"/>
        <v>0</v>
      </c>
    </row>
    <row r="249" spans="1:6">
      <c r="A249" s="154"/>
      <c r="B249" s="203" t="s">
        <v>150</v>
      </c>
      <c r="C249" s="192" t="s">
        <v>145</v>
      </c>
      <c r="D249" s="184">
        <v>1</v>
      </c>
      <c r="E249" s="160"/>
      <c r="F249" s="159">
        <f t="shared" si="3"/>
        <v>0</v>
      </c>
    </row>
    <row r="250" spans="1:6">
      <c r="A250" s="205"/>
      <c r="B250" s="206" t="s">
        <v>151</v>
      </c>
      <c r="C250" s="207" t="s">
        <v>149</v>
      </c>
      <c r="D250" s="208">
        <v>500</v>
      </c>
      <c r="E250" s="193"/>
      <c r="F250" s="193">
        <f t="shared" si="3"/>
        <v>0</v>
      </c>
    </row>
    <row r="251" spans="1:6">
      <c r="A251" s="209"/>
      <c r="B251" s="210" t="s">
        <v>152</v>
      </c>
      <c r="C251" s="209"/>
      <c r="D251" s="211"/>
      <c r="E251" s="194"/>
      <c r="F251" s="194">
        <f>SUM(F11:F250)</f>
        <v>0</v>
      </c>
    </row>
    <row r="252" spans="1:6">
      <c r="A252" s="212"/>
      <c r="B252" s="213"/>
      <c r="C252" s="212"/>
      <c r="D252" s="214"/>
      <c r="E252" s="195"/>
      <c r="F252" s="196"/>
    </row>
    <row r="253" spans="1:6">
      <c r="A253" s="212"/>
      <c r="B253" s="213"/>
      <c r="C253" s="212"/>
      <c r="D253" s="214"/>
      <c r="E253" s="195"/>
      <c r="F253" s="197"/>
    </row>
    <row r="254" spans="1:6" ht="18" thickBot="1">
      <c r="A254" s="215"/>
      <c r="B254" s="215" t="s">
        <v>152</v>
      </c>
      <c r="C254" s="215"/>
      <c r="D254" s="216"/>
      <c r="E254" s="198"/>
      <c r="F254" s="199">
        <f>F251</f>
        <v>0</v>
      </c>
    </row>
    <row r="255" spans="1:6">
      <c r="A255" s="217"/>
      <c r="B255" s="217"/>
      <c r="C255" s="217"/>
      <c r="D255" s="218"/>
      <c r="E255" s="200"/>
      <c r="F255" s="200"/>
    </row>
    <row r="256" spans="1:6" ht="16.8" thickBot="1">
      <c r="A256" s="185"/>
      <c r="B256" s="185" t="s">
        <v>153</v>
      </c>
      <c r="C256" s="186"/>
      <c r="D256" s="187"/>
      <c r="E256" s="182"/>
      <c r="F256" s="182"/>
    </row>
    <row r="257" spans="1:6">
      <c r="A257" s="219"/>
      <c r="B257" s="217" t="s">
        <v>154</v>
      </c>
      <c r="C257" s="192" t="s">
        <v>145</v>
      </c>
      <c r="D257" s="184">
        <v>1</v>
      </c>
      <c r="E257" s="200"/>
      <c r="F257" s="201">
        <f>D257*E257</f>
        <v>0</v>
      </c>
    </row>
    <row r="258" spans="1:6">
      <c r="A258" s="220"/>
      <c r="B258" s="221" t="s">
        <v>155</v>
      </c>
      <c r="C258" s="192" t="s">
        <v>145</v>
      </c>
      <c r="D258" s="184">
        <v>1</v>
      </c>
      <c r="E258" s="202"/>
      <c r="F258" s="201">
        <f t="shared" ref="F258:F263" si="4">D258*E258</f>
        <v>0</v>
      </c>
    </row>
    <row r="259" spans="1:6">
      <c r="A259" s="220"/>
      <c r="B259" s="221" t="s">
        <v>156</v>
      </c>
      <c r="C259" s="192" t="s">
        <v>145</v>
      </c>
      <c r="D259" s="184">
        <v>1</v>
      </c>
      <c r="E259" s="202"/>
      <c r="F259" s="201">
        <f t="shared" si="4"/>
        <v>0</v>
      </c>
    </row>
    <row r="260" spans="1:6">
      <c r="A260" s="220"/>
      <c r="B260" s="221" t="s">
        <v>157</v>
      </c>
      <c r="C260" s="192" t="s">
        <v>145</v>
      </c>
      <c r="D260" s="184">
        <v>1</v>
      </c>
      <c r="E260" s="202"/>
      <c r="F260" s="201">
        <f t="shared" si="4"/>
        <v>0</v>
      </c>
    </row>
    <row r="261" spans="1:6">
      <c r="A261" s="220"/>
      <c r="B261" s="221" t="s">
        <v>158</v>
      </c>
      <c r="C261" s="192" t="s">
        <v>145</v>
      </c>
      <c r="D261" s="184">
        <v>1</v>
      </c>
      <c r="E261" s="202"/>
      <c r="F261" s="201">
        <f t="shared" si="4"/>
        <v>0</v>
      </c>
    </row>
    <row r="262" spans="1:6">
      <c r="A262" s="220"/>
      <c r="B262" s="221" t="s">
        <v>159</v>
      </c>
      <c r="C262" s="192" t="s">
        <v>145</v>
      </c>
      <c r="D262" s="184">
        <v>1</v>
      </c>
      <c r="E262" s="202"/>
      <c r="F262" s="201">
        <f t="shared" si="4"/>
        <v>0</v>
      </c>
    </row>
    <row r="263" spans="1:6" ht="16.2" thickBot="1">
      <c r="A263" s="273"/>
      <c r="B263" s="274" t="s">
        <v>1025</v>
      </c>
      <c r="C263" s="275" t="s">
        <v>145</v>
      </c>
      <c r="D263" s="276">
        <v>1</v>
      </c>
      <c r="E263" s="277"/>
      <c r="F263" s="201">
        <f t="shared" si="4"/>
        <v>0</v>
      </c>
    </row>
    <row r="264" spans="1:6" ht="18" thickBot="1">
      <c r="A264" s="268"/>
      <c r="B264" s="269" t="s">
        <v>152</v>
      </c>
      <c r="C264" s="270"/>
      <c r="D264" s="271"/>
      <c r="E264" s="272"/>
      <c r="F264" s="263">
        <f>SUM(F257:F263)</f>
        <v>0</v>
      </c>
    </row>
    <row r="265" spans="1:6" ht="18.600000000000001" thickBot="1">
      <c r="A265" s="264"/>
      <c r="B265" s="265" t="s">
        <v>161</v>
      </c>
      <c r="C265" s="266"/>
      <c r="D265" s="267"/>
      <c r="E265" s="327">
        <f>SUM(F264+F254)</f>
        <v>0</v>
      </c>
      <c r="F265" s="328"/>
    </row>
  </sheetData>
  <sheetProtection selectLockedCells="1"/>
  <mergeCells count="6">
    <mergeCell ref="E265:F265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F238"/>
  <sheetViews>
    <sheetView view="pageBreakPreview" topLeftCell="A5" zoomScale="85" zoomScaleNormal="110" zoomScaleSheetLayoutView="85" workbookViewId="0">
      <selection activeCell="B7" sqref="B7"/>
    </sheetView>
  </sheetViews>
  <sheetFormatPr defaultColWidth="11.09765625" defaultRowHeight="15.6"/>
  <cols>
    <col min="1" max="1" width="9.59765625" customWidth="1"/>
    <col min="2" max="2" width="58.5" customWidth="1"/>
    <col min="3" max="3" width="4.59765625" customWidth="1"/>
    <col min="4" max="4" width="11.5" customWidth="1"/>
    <col min="5" max="5" width="13.5" customWidth="1"/>
    <col min="6" max="6" width="14.0976562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3"/>
      <c r="E2" s="4"/>
      <c r="F2" s="4"/>
    </row>
    <row r="3" spans="1:6" ht="16.2">
      <c r="A3" s="5" t="s">
        <v>0</v>
      </c>
      <c r="B3" s="6" t="s">
        <v>1</v>
      </c>
      <c r="C3" s="6"/>
      <c r="D3" s="7"/>
      <c r="E3" s="6"/>
      <c r="F3" s="6"/>
    </row>
    <row r="4" spans="1:6" ht="16.2">
      <c r="A4" s="5" t="s">
        <v>2</v>
      </c>
      <c r="B4" s="6" t="s">
        <v>3</v>
      </c>
      <c r="C4" s="6"/>
      <c r="D4" s="7"/>
      <c r="E4" s="6"/>
      <c r="F4" s="6"/>
    </row>
    <row r="5" spans="1:6" ht="16.2">
      <c r="A5" s="5" t="s">
        <v>4</v>
      </c>
      <c r="B5" s="6" t="s">
        <v>318</v>
      </c>
      <c r="C5" s="6"/>
      <c r="D5" s="7"/>
      <c r="E5" s="6"/>
      <c r="F5" s="6"/>
    </row>
    <row r="6" spans="1:6" ht="16.2">
      <c r="A6" s="5" t="s">
        <v>6</v>
      </c>
      <c r="B6" s="6" t="s">
        <v>7</v>
      </c>
      <c r="C6" s="8"/>
      <c r="D6" s="7"/>
      <c r="E6" s="9"/>
      <c r="F6" s="9"/>
    </row>
    <row r="7" spans="1:6" ht="16.2">
      <c r="A7" s="5" t="s">
        <v>8</v>
      </c>
      <c r="B7" s="6" t="s">
        <v>255</v>
      </c>
      <c r="C7" s="8"/>
      <c r="D7" s="7"/>
      <c r="E7" s="9"/>
      <c r="F7" s="9"/>
    </row>
    <row r="8" spans="1:6" ht="16.8" thickBot="1">
      <c r="A8" s="5" t="s">
        <v>10</v>
      </c>
      <c r="B8" s="6" t="s">
        <v>11</v>
      </c>
      <c r="C8" s="8"/>
      <c r="D8" s="7"/>
      <c r="E8" s="9"/>
      <c r="F8" s="9"/>
    </row>
    <row r="9" spans="1:6" ht="16.2" thickBot="1">
      <c r="A9" s="10" t="s">
        <v>12</v>
      </c>
      <c r="B9" s="330" t="s">
        <v>13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>
      <c r="A11" s="150"/>
      <c r="B11" s="151" t="s">
        <v>319</v>
      </c>
      <c r="C11" s="152" t="s">
        <v>256</v>
      </c>
      <c r="D11" s="190">
        <v>24</v>
      </c>
      <c r="E11" s="159">
        <v>0</v>
      </c>
      <c r="F11" s="159">
        <f>D11*E11</f>
        <v>0</v>
      </c>
    </row>
    <row r="12" spans="1:6">
      <c r="A12" s="192"/>
      <c r="B12" s="151"/>
      <c r="C12" s="152"/>
      <c r="D12" s="190"/>
      <c r="E12" s="159"/>
      <c r="F12" s="159"/>
    </row>
    <row r="13" spans="1:6">
      <c r="A13" s="192"/>
      <c r="B13" s="151" t="s">
        <v>257</v>
      </c>
      <c r="C13" s="156"/>
      <c r="D13" s="157"/>
      <c r="E13" s="160"/>
      <c r="F13" s="159"/>
    </row>
    <row r="14" spans="1:6" ht="31.2">
      <c r="A14" s="192"/>
      <c r="B14" s="155" t="s">
        <v>320</v>
      </c>
      <c r="C14" s="156" t="s">
        <v>20</v>
      </c>
      <c r="D14" s="157">
        <v>3</v>
      </c>
      <c r="E14" s="160"/>
      <c r="F14" s="159">
        <f t="shared" ref="F14:F75" si="0">D14*E14</f>
        <v>0</v>
      </c>
    </row>
    <row r="15" spans="1:6" ht="31.2">
      <c r="A15" s="192"/>
      <c r="B15" s="155" t="s">
        <v>321</v>
      </c>
      <c r="C15" s="156" t="s">
        <v>20</v>
      </c>
      <c r="D15" s="157">
        <v>3</v>
      </c>
      <c r="E15" s="160"/>
      <c r="F15" s="159">
        <f t="shared" si="0"/>
        <v>0</v>
      </c>
    </row>
    <row r="16" spans="1:6" ht="31.2">
      <c r="A16" s="192"/>
      <c r="B16" s="155" t="s">
        <v>322</v>
      </c>
      <c r="C16" s="156" t="s">
        <v>20</v>
      </c>
      <c r="D16" s="157">
        <v>2</v>
      </c>
      <c r="E16" s="160"/>
      <c r="F16" s="159">
        <f t="shared" si="0"/>
        <v>0</v>
      </c>
    </row>
    <row r="17" spans="1:6" ht="31.2">
      <c r="A17" s="192"/>
      <c r="B17" s="155" t="s">
        <v>323</v>
      </c>
      <c r="C17" s="156" t="s">
        <v>20</v>
      </c>
      <c r="D17" s="157">
        <v>1</v>
      </c>
      <c r="E17" s="160"/>
      <c r="F17" s="159">
        <f t="shared" si="0"/>
        <v>0</v>
      </c>
    </row>
    <row r="18" spans="1:6" ht="31.2">
      <c r="A18" s="192"/>
      <c r="B18" s="155" t="s">
        <v>324</v>
      </c>
      <c r="C18" s="156" t="s">
        <v>20</v>
      </c>
      <c r="D18" s="157">
        <v>3</v>
      </c>
      <c r="E18" s="160"/>
      <c r="F18" s="159">
        <f t="shared" si="0"/>
        <v>0</v>
      </c>
    </row>
    <row r="19" spans="1:6" ht="31.2">
      <c r="A19" s="192"/>
      <c r="B19" s="155" t="s">
        <v>325</v>
      </c>
      <c r="C19" s="156" t="s">
        <v>20</v>
      </c>
      <c r="D19" s="157">
        <v>3</v>
      </c>
      <c r="E19" s="160"/>
      <c r="F19" s="159">
        <f t="shared" si="0"/>
        <v>0</v>
      </c>
    </row>
    <row r="20" spans="1:6">
      <c r="A20" s="150"/>
      <c r="B20" s="151"/>
      <c r="C20" s="152"/>
      <c r="D20" s="190"/>
      <c r="E20" s="159"/>
      <c r="F20" s="159"/>
    </row>
    <row r="21" spans="1:6">
      <c r="A21" s="154"/>
      <c r="B21" s="155" t="s">
        <v>258</v>
      </c>
      <c r="C21" s="156"/>
      <c r="D21" s="157"/>
      <c r="E21" s="160"/>
      <c r="F21" s="159"/>
    </row>
    <row r="22" spans="1:6">
      <c r="A22" s="154"/>
      <c r="B22" s="155" t="s">
        <v>259</v>
      </c>
      <c r="C22" s="156" t="s">
        <v>20</v>
      </c>
      <c r="D22" s="157">
        <v>1</v>
      </c>
      <c r="E22" s="160"/>
      <c r="F22" s="159">
        <f t="shared" si="0"/>
        <v>0</v>
      </c>
    </row>
    <row r="23" spans="1:6">
      <c r="A23" s="150"/>
      <c r="B23" s="151"/>
      <c r="C23" s="152"/>
      <c r="D23" s="190"/>
      <c r="E23" s="159"/>
      <c r="F23" s="159"/>
    </row>
    <row r="24" spans="1:6">
      <c r="A24" s="154"/>
      <c r="B24" s="155" t="s">
        <v>260</v>
      </c>
      <c r="C24" s="156"/>
      <c r="D24" s="157"/>
      <c r="E24" s="160"/>
      <c r="F24" s="159"/>
    </row>
    <row r="25" spans="1:6">
      <c r="A25" s="154"/>
      <c r="B25" s="155" t="s">
        <v>261</v>
      </c>
      <c r="C25" s="156" t="s">
        <v>20</v>
      </c>
      <c r="D25" s="157">
        <v>1</v>
      </c>
      <c r="E25" s="160"/>
      <c r="F25" s="159">
        <f t="shared" si="0"/>
        <v>0</v>
      </c>
    </row>
    <row r="26" spans="1:6">
      <c r="A26" s="154"/>
      <c r="B26" s="155"/>
      <c r="C26" s="156"/>
      <c r="D26" s="157"/>
      <c r="E26" s="160"/>
      <c r="F26" s="159"/>
    </row>
    <row r="27" spans="1:6">
      <c r="A27" s="154"/>
      <c r="B27" s="155" t="s">
        <v>262</v>
      </c>
      <c r="C27" s="156"/>
      <c r="D27" s="157"/>
      <c r="E27" s="160"/>
      <c r="F27" s="159"/>
    </row>
    <row r="28" spans="1:6">
      <c r="A28" s="154"/>
      <c r="B28" s="155" t="s">
        <v>263</v>
      </c>
      <c r="C28" s="156" t="s">
        <v>20</v>
      </c>
      <c r="D28" s="157">
        <v>1</v>
      </c>
      <c r="E28" s="160"/>
      <c r="F28" s="159">
        <f t="shared" si="0"/>
        <v>0</v>
      </c>
    </row>
    <row r="29" spans="1:6">
      <c r="A29" s="154"/>
      <c r="B29" s="155"/>
      <c r="C29" s="156"/>
      <c r="D29" s="157"/>
      <c r="E29" s="160"/>
      <c r="F29" s="159"/>
    </row>
    <row r="30" spans="1:6">
      <c r="A30" s="154"/>
      <c r="B30" s="155" t="s">
        <v>264</v>
      </c>
      <c r="C30" s="156"/>
      <c r="D30" s="157"/>
      <c r="E30" s="160"/>
      <c r="F30" s="159"/>
    </row>
    <row r="31" spans="1:6">
      <c r="A31" s="154"/>
      <c r="B31" s="155" t="s">
        <v>265</v>
      </c>
      <c r="C31" s="156" t="s">
        <v>20</v>
      </c>
      <c r="D31" s="157">
        <v>1</v>
      </c>
      <c r="E31" s="160"/>
      <c r="F31" s="159">
        <f t="shared" si="0"/>
        <v>0</v>
      </c>
    </row>
    <row r="32" spans="1:6">
      <c r="A32" s="154"/>
      <c r="B32" s="155"/>
      <c r="C32" s="156"/>
      <c r="D32" s="157"/>
      <c r="E32" s="160"/>
      <c r="F32" s="159"/>
    </row>
    <row r="33" spans="1:6">
      <c r="A33" s="154"/>
      <c r="B33" s="155" t="s">
        <v>266</v>
      </c>
      <c r="C33" s="156"/>
      <c r="D33" s="157"/>
      <c r="E33" s="160"/>
      <c r="F33" s="159"/>
    </row>
    <row r="34" spans="1:6" ht="31.2">
      <c r="A34" s="154"/>
      <c r="B34" s="155" t="s">
        <v>326</v>
      </c>
      <c r="C34" s="156" t="s">
        <v>20</v>
      </c>
      <c r="D34" s="157">
        <v>1</v>
      </c>
      <c r="E34" s="160"/>
      <c r="F34" s="159">
        <f t="shared" si="0"/>
        <v>0</v>
      </c>
    </row>
    <row r="35" spans="1:6">
      <c r="A35" s="154"/>
      <c r="B35" s="155" t="s">
        <v>267</v>
      </c>
      <c r="C35" s="156" t="s">
        <v>20</v>
      </c>
      <c r="D35" s="157">
        <v>1</v>
      </c>
      <c r="E35" s="160"/>
      <c r="F35" s="159">
        <f t="shared" si="0"/>
        <v>0</v>
      </c>
    </row>
    <row r="36" spans="1:6">
      <c r="A36" s="154"/>
      <c r="B36" s="155" t="s">
        <v>268</v>
      </c>
      <c r="C36" s="156" t="s">
        <v>20</v>
      </c>
      <c r="D36" s="157">
        <v>1</v>
      </c>
      <c r="E36" s="160"/>
      <c r="F36" s="159">
        <f t="shared" si="0"/>
        <v>0</v>
      </c>
    </row>
    <row r="37" spans="1:6">
      <c r="A37" s="154"/>
      <c r="B37" s="155" t="s">
        <v>269</v>
      </c>
      <c r="C37" s="156" t="s">
        <v>20</v>
      </c>
      <c r="D37" s="157">
        <v>1</v>
      </c>
      <c r="E37" s="160"/>
      <c r="F37" s="159">
        <f t="shared" si="0"/>
        <v>0</v>
      </c>
    </row>
    <row r="38" spans="1:6">
      <c r="A38" s="154"/>
      <c r="B38" s="155" t="s">
        <v>270</v>
      </c>
      <c r="C38" s="156" t="s">
        <v>20</v>
      </c>
      <c r="D38" s="157">
        <v>1</v>
      </c>
      <c r="E38" s="160"/>
      <c r="F38" s="159">
        <f t="shared" si="0"/>
        <v>0</v>
      </c>
    </row>
    <row r="39" spans="1:6">
      <c r="A39" s="154"/>
      <c r="B39" s="155"/>
      <c r="C39" s="156"/>
      <c r="D39" s="157"/>
      <c r="E39" s="160"/>
      <c r="F39" s="159"/>
    </row>
    <row r="40" spans="1:6" ht="31.2">
      <c r="A40" s="154"/>
      <c r="B40" s="155" t="s">
        <v>327</v>
      </c>
      <c r="C40" s="156" t="s">
        <v>20</v>
      </c>
      <c r="D40" s="157">
        <v>1</v>
      </c>
      <c r="E40" s="160"/>
      <c r="F40" s="159">
        <f t="shared" si="0"/>
        <v>0</v>
      </c>
    </row>
    <row r="41" spans="1:6">
      <c r="A41" s="154"/>
      <c r="B41" s="155" t="s">
        <v>267</v>
      </c>
      <c r="C41" s="156" t="s">
        <v>20</v>
      </c>
      <c r="D41" s="157">
        <v>1</v>
      </c>
      <c r="E41" s="160"/>
      <c r="F41" s="159">
        <f t="shared" si="0"/>
        <v>0</v>
      </c>
    </row>
    <row r="42" spans="1:6">
      <c r="A42" s="154"/>
      <c r="B42" s="155" t="s">
        <v>268</v>
      </c>
      <c r="C42" s="156" t="s">
        <v>20</v>
      </c>
      <c r="D42" s="157">
        <v>1</v>
      </c>
      <c r="E42" s="160"/>
      <c r="F42" s="159">
        <f t="shared" si="0"/>
        <v>0</v>
      </c>
    </row>
    <row r="43" spans="1:6">
      <c r="A43" s="154"/>
      <c r="B43" s="155" t="s">
        <v>269</v>
      </c>
      <c r="C43" s="156" t="s">
        <v>20</v>
      </c>
      <c r="D43" s="157">
        <v>1</v>
      </c>
      <c r="E43" s="160"/>
      <c r="F43" s="159">
        <f t="shared" si="0"/>
        <v>0</v>
      </c>
    </row>
    <row r="44" spans="1:6">
      <c r="A44" s="154"/>
      <c r="B44" s="155" t="s">
        <v>270</v>
      </c>
      <c r="C44" s="156" t="s">
        <v>20</v>
      </c>
      <c r="D44" s="157">
        <v>1</v>
      </c>
      <c r="E44" s="160"/>
      <c r="F44" s="159">
        <f t="shared" si="0"/>
        <v>0</v>
      </c>
    </row>
    <row r="45" spans="1:6">
      <c r="A45" s="154"/>
      <c r="B45" s="155"/>
      <c r="C45" s="156"/>
      <c r="D45" s="157"/>
      <c r="E45" s="160"/>
      <c r="F45" s="159"/>
    </row>
    <row r="46" spans="1:6" ht="31.2">
      <c r="A46" s="154"/>
      <c r="B46" s="155" t="s">
        <v>328</v>
      </c>
      <c r="C46" s="156" t="s">
        <v>20</v>
      </c>
      <c r="D46" s="157">
        <v>1</v>
      </c>
      <c r="E46" s="160"/>
      <c r="F46" s="159">
        <f t="shared" si="0"/>
        <v>0</v>
      </c>
    </row>
    <row r="47" spans="1:6">
      <c r="A47" s="154"/>
      <c r="B47" s="155" t="s">
        <v>267</v>
      </c>
      <c r="C47" s="156" t="s">
        <v>20</v>
      </c>
      <c r="D47" s="157">
        <v>1</v>
      </c>
      <c r="E47" s="160"/>
      <c r="F47" s="159">
        <f t="shared" si="0"/>
        <v>0</v>
      </c>
    </row>
    <row r="48" spans="1:6">
      <c r="A48" s="154"/>
      <c r="B48" s="155" t="s">
        <v>268</v>
      </c>
      <c r="C48" s="156" t="s">
        <v>20</v>
      </c>
      <c r="D48" s="157">
        <v>1</v>
      </c>
      <c r="E48" s="160"/>
      <c r="F48" s="159">
        <f t="shared" si="0"/>
        <v>0</v>
      </c>
    </row>
    <row r="49" spans="1:6">
      <c r="A49" s="154"/>
      <c r="B49" s="155" t="s">
        <v>269</v>
      </c>
      <c r="C49" s="156" t="s">
        <v>20</v>
      </c>
      <c r="D49" s="157">
        <v>1</v>
      </c>
      <c r="E49" s="160"/>
      <c r="F49" s="159">
        <f t="shared" si="0"/>
        <v>0</v>
      </c>
    </row>
    <row r="50" spans="1:6">
      <c r="A50" s="154"/>
      <c r="B50" s="155" t="s">
        <v>270</v>
      </c>
      <c r="C50" s="156" t="s">
        <v>20</v>
      </c>
      <c r="D50" s="157">
        <v>1</v>
      </c>
      <c r="E50" s="160"/>
      <c r="F50" s="159">
        <f t="shared" si="0"/>
        <v>0</v>
      </c>
    </row>
    <row r="51" spans="1:6">
      <c r="A51" s="154"/>
      <c r="B51" s="155"/>
      <c r="C51" s="156"/>
      <c r="D51" s="157"/>
      <c r="E51" s="160"/>
      <c r="F51" s="159"/>
    </row>
    <row r="52" spans="1:6">
      <c r="A52" s="154"/>
      <c r="B52" s="155" t="s">
        <v>271</v>
      </c>
      <c r="C52" s="156"/>
      <c r="D52" s="157"/>
      <c r="E52" s="160"/>
      <c r="F52" s="159"/>
    </row>
    <row r="53" spans="1:6">
      <c r="A53" s="154"/>
      <c r="B53" s="155" t="s">
        <v>272</v>
      </c>
      <c r="C53" s="156" t="s">
        <v>20</v>
      </c>
      <c r="D53" s="157">
        <v>4</v>
      </c>
      <c r="E53" s="160"/>
      <c r="F53" s="159">
        <f t="shared" si="0"/>
        <v>0</v>
      </c>
    </row>
    <row r="54" spans="1:6">
      <c r="A54" s="154"/>
      <c r="B54" s="155" t="s">
        <v>273</v>
      </c>
      <c r="C54" s="156" t="s">
        <v>20</v>
      </c>
      <c r="D54" s="157">
        <v>3</v>
      </c>
      <c r="E54" s="160"/>
      <c r="F54" s="159">
        <f t="shared" si="0"/>
        <v>0</v>
      </c>
    </row>
    <row r="55" spans="1:6">
      <c r="A55" s="154"/>
      <c r="B55" s="155" t="s">
        <v>274</v>
      </c>
      <c r="C55" s="156" t="s">
        <v>20</v>
      </c>
      <c r="D55" s="157">
        <v>4</v>
      </c>
      <c r="E55" s="160"/>
      <c r="F55" s="159">
        <f t="shared" si="0"/>
        <v>0</v>
      </c>
    </row>
    <row r="56" spans="1:6">
      <c r="A56" s="154"/>
      <c r="B56" s="155" t="s">
        <v>275</v>
      </c>
      <c r="C56" s="156" t="s">
        <v>20</v>
      </c>
      <c r="D56" s="157">
        <v>3</v>
      </c>
      <c r="E56" s="160"/>
      <c r="F56" s="159">
        <f t="shared" si="0"/>
        <v>0</v>
      </c>
    </row>
    <row r="57" spans="1:6">
      <c r="A57" s="154"/>
      <c r="B57" s="155" t="s">
        <v>276</v>
      </c>
      <c r="C57" s="156" t="s">
        <v>20</v>
      </c>
      <c r="D57" s="157">
        <v>28</v>
      </c>
      <c r="E57" s="160"/>
      <c r="F57" s="159">
        <f t="shared" si="0"/>
        <v>0</v>
      </c>
    </row>
    <row r="58" spans="1:6">
      <c r="A58" s="154"/>
      <c r="B58" s="155" t="s">
        <v>277</v>
      </c>
      <c r="C58" s="156" t="s">
        <v>20</v>
      </c>
      <c r="D58" s="157">
        <v>10</v>
      </c>
      <c r="E58" s="160"/>
      <c r="F58" s="159">
        <f t="shared" si="0"/>
        <v>0</v>
      </c>
    </row>
    <row r="59" spans="1:6">
      <c r="A59" s="154"/>
      <c r="B59" s="155" t="s">
        <v>278</v>
      </c>
      <c r="C59" s="156" t="s">
        <v>20</v>
      </c>
      <c r="D59" s="157">
        <v>285</v>
      </c>
      <c r="E59" s="160"/>
      <c r="F59" s="159">
        <f t="shared" si="0"/>
        <v>0</v>
      </c>
    </row>
    <row r="60" spans="1:6">
      <c r="A60" s="154"/>
      <c r="B60" s="155" t="s">
        <v>279</v>
      </c>
      <c r="C60" s="156" t="s">
        <v>20</v>
      </c>
      <c r="D60" s="157">
        <v>18</v>
      </c>
      <c r="E60" s="160"/>
      <c r="F60" s="159">
        <f t="shared" si="0"/>
        <v>0</v>
      </c>
    </row>
    <row r="61" spans="1:6">
      <c r="A61" s="154"/>
      <c r="B61" s="155" t="s">
        <v>280</v>
      </c>
      <c r="C61" s="156" t="s">
        <v>20</v>
      </c>
      <c r="D61" s="157">
        <v>4</v>
      </c>
      <c r="E61" s="160"/>
      <c r="F61" s="159">
        <f t="shared" si="0"/>
        <v>0</v>
      </c>
    </row>
    <row r="62" spans="1:6">
      <c r="A62" s="154"/>
      <c r="B62" s="155" t="s">
        <v>281</v>
      </c>
      <c r="C62" s="156" t="s">
        <v>20</v>
      </c>
      <c r="D62" s="157">
        <v>21</v>
      </c>
      <c r="E62" s="160"/>
      <c r="F62" s="159">
        <f t="shared" si="0"/>
        <v>0</v>
      </c>
    </row>
    <row r="63" spans="1:6">
      <c r="A63" s="154"/>
      <c r="B63" s="155"/>
      <c r="C63" s="156"/>
      <c r="D63" s="157"/>
      <c r="E63" s="160"/>
      <c r="F63" s="159"/>
    </row>
    <row r="64" spans="1:6">
      <c r="A64" s="154"/>
      <c r="B64" s="155" t="s">
        <v>282</v>
      </c>
      <c r="C64" s="156"/>
      <c r="D64" s="157"/>
      <c r="E64" s="160"/>
      <c r="F64" s="159"/>
    </row>
    <row r="65" spans="1:6">
      <c r="A65" s="154"/>
      <c r="B65" s="155" t="s">
        <v>283</v>
      </c>
      <c r="C65" s="156" t="s">
        <v>60</v>
      </c>
      <c r="D65" s="157">
        <v>80</v>
      </c>
      <c r="E65" s="160"/>
      <c r="F65" s="159">
        <f t="shared" si="0"/>
        <v>0</v>
      </c>
    </row>
    <row r="66" spans="1:6">
      <c r="A66" s="154"/>
      <c r="B66" s="155" t="s">
        <v>284</v>
      </c>
      <c r="C66" s="156" t="s">
        <v>60</v>
      </c>
      <c r="D66" s="157">
        <v>20</v>
      </c>
      <c r="E66" s="160"/>
      <c r="F66" s="159">
        <f t="shared" si="0"/>
        <v>0</v>
      </c>
    </row>
    <row r="67" spans="1:6">
      <c r="A67" s="154"/>
      <c r="B67" s="155" t="s">
        <v>285</v>
      </c>
      <c r="C67" s="156" t="s">
        <v>20</v>
      </c>
      <c r="D67" s="157">
        <v>55</v>
      </c>
      <c r="E67" s="160"/>
      <c r="F67" s="159">
        <f t="shared" si="0"/>
        <v>0</v>
      </c>
    </row>
    <row r="68" spans="1:6">
      <c r="A68" s="154"/>
      <c r="B68" s="155" t="s">
        <v>286</v>
      </c>
      <c r="C68" s="156" t="s">
        <v>20</v>
      </c>
      <c r="D68" s="157">
        <v>15</v>
      </c>
      <c r="E68" s="160"/>
      <c r="F68" s="159">
        <f t="shared" si="0"/>
        <v>0</v>
      </c>
    </row>
    <row r="69" spans="1:6">
      <c r="A69" s="154"/>
      <c r="B69" s="155" t="s">
        <v>287</v>
      </c>
      <c r="C69" s="156" t="s">
        <v>20</v>
      </c>
      <c r="D69" s="157">
        <v>70</v>
      </c>
      <c r="E69" s="160"/>
      <c r="F69" s="159">
        <f t="shared" si="0"/>
        <v>0</v>
      </c>
    </row>
    <row r="70" spans="1:6">
      <c r="A70" s="154"/>
      <c r="B70" s="155" t="s">
        <v>288</v>
      </c>
      <c r="C70" s="156" t="s">
        <v>60</v>
      </c>
      <c r="D70" s="157">
        <v>500</v>
      </c>
      <c r="E70" s="160"/>
      <c r="F70" s="159">
        <f t="shared" si="0"/>
        <v>0</v>
      </c>
    </row>
    <row r="71" spans="1:6">
      <c r="A71" s="154"/>
      <c r="B71" s="155" t="s">
        <v>289</v>
      </c>
      <c r="C71" s="156" t="s">
        <v>60</v>
      </c>
      <c r="D71" s="157">
        <v>500</v>
      </c>
      <c r="E71" s="160"/>
      <c r="F71" s="159">
        <f t="shared" si="0"/>
        <v>0</v>
      </c>
    </row>
    <row r="72" spans="1:6">
      <c r="A72" s="154"/>
      <c r="B72" s="155" t="s">
        <v>290</v>
      </c>
      <c r="C72" s="156" t="s">
        <v>60</v>
      </c>
      <c r="D72" s="157">
        <v>250</v>
      </c>
      <c r="E72" s="160"/>
      <c r="F72" s="159">
        <f t="shared" si="0"/>
        <v>0</v>
      </c>
    </row>
    <row r="73" spans="1:6">
      <c r="A73" s="154"/>
      <c r="B73" s="155" t="s">
        <v>291</v>
      </c>
      <c r="C73" s="156" t="s">
        <v>60</v>
      </c>
      <c r="D73" s="157">
        <v>250</v>
      </c>
      <c r="E73" s="160"/>
      <c r="F73" s="159">
        <f t="shared" si="0"/>
        <v>0</v>
      </c>
    </row>
    <row r="74" spans="1:6">
      <c r="A74" s="154"/>
      <c r="B74" s="155" t="s">
        <v>292</v>
      </c>
      <c r="C74" s="156" t="s">
        <v>60</v>
      </c>
      <c r="D74" s="157">
        <v>1500</v>
      </c>
      <c r="E74" s="160"/>
      <c r="F74" s="159">
        <f t="shared" si="0"/>
        <v>0</v>
      </c>
    </row>
    <row r="75" spans="1:6">
      <c r="A75" s="154"/>
      <c r="B75" s="155" t="s">
        <v>293</v>
      </c>
      <c r="C75" s="156" t="s">
        <v>60</v>
      </c>
      <c r="D75" s="157">
        <v>140</v>
      </c>
      <c r="E75" s="160"/>
      <c r="F75" s="159">
        <f t="shared" si="0"/>
        <v>0</v>
      </c>
    </row>
    <row r="76" spans="1:6">
      <c r="A76" s="154"/>
      <c r="B76" s="155" t="s">
        <v>294</v>
      </c>
      <c r="C76" s="156" t="s">
        <v>60</v>
      </c>
      <c r="D76" s="157">
        <v>40</v>
      </c>
      <c r="E76" s="160"/>
      <c r="F76" s="159">
        <f t="shared" ref="F76:F102" si="1">D76*E76</f>
        <v>0</v>
      </c>
    </row>
    <row r="77" spans="1:6">
      <c r="A77" s="154"/>
      <c r="B77" s="155" t="s">
        <v>295</v>
      </c>
      <c r="C77" s="156" t="s">
        <v>60</v>
      </c>
      <c r="D77" s="157">
        <v>60</v>
      </c>
      <c r="E77" s="160"/>
      <c r="F77" s="159">
        <f t="shared" si="1"/>
        <v>0</v>
      </c>
    </row>
    <row r="78" spans="1:6">
      <c r="A78" s="154"/>
      <c r="B78" s="155" t="s">
        <v>296</v>
      </c>
      <c r="C78" s="156" t="s">
        <v>60</v>
      </c>
      <c r="D78" s="157">
        <v>60</v>
      </c>
      <c r="E78" s="160"/>
      <c r="F78" s="159">
        <f t="shared" si="1"/>
        <v>0</v>
      </c>
    </row>
    <row r="79" spans="1:6">
      <c r="A79" s="154"/>
      <c r="B79" s="155" t="s">
        <v>297</v>
      </c>
      <c r="C79" s="156" t="s">
        <v>60</v>
      </c>
      <c r="D79" s="157">
        <v>180</v>
      </c>
      <c r="E79" s="160"/>
      <c r="F79" s="159">
        <f t="shared" si="1"/>
        <v>0</v>
      </c>
    </row>
    <row r="80" spans="1:6">
      <c r="A80" s="154"/>
      <c r="B80" s="155" t="s">
        <v>298</v>
      </c>
      <c r="C80" s="156" t="s">
        <v>60</v>
      </c>
      <c r="D80" s="157">
        <v>250</v>
      </c>
      <c r="E80" s="160"/>
      <c r="F80" s="159">
        <f t="shared" si="1"/>
        <v>0</v>
      </c>
    </row>
    <row r="81" spans="1:6">
      <c r="A81" s="154"/>
      <c r="B81" s="155" t="s">
        <v>299</v>
      </c>
      <c r="C81" s="156" t="s">
        <v>60</v>
      </c>
      <c r="D81" s="157">
        <v>1030</v>
      </c>
      <c r="E81" s="160"/>
      <c r="F81" s="159">
        <f t="shared" si="1"/>
        <v>0</v>
      </c>
    </row>
    <row r="82" spans="1:6">
      <c r="A82" s="154"/>
      <c r="B82" s="155" t="s">
        <v>300</v>
      </c>
      <c r="C82" s="156" t="s">
        <v>60</v>
      </c>
      <c r="D82" s="157">
        <v>1480</v>
      </c>
      <c r="E82" s="160"/>
      <c r="F82" s="159">
        <f t="shared" si="1"/>
        <v>0</v>
      </c>
    </row>
    <row r="83" spans="1:6">
      <c r="A83" s="154"/>
      <c r="B83" s="155" t="s">
        <v>301</v>
      </c>
      <c r="C83" s="156" t="s">
        <v>60</v>
      </c>
      <c r="D83" s="157">
        <v>450</v>
      </c>
      <c r="E83" s="160"/>
      <c r="F83" s="159">
        <f t="shared" si="1"/>
        <v>0</v>
      </c>
    </row>
    <row r="84" spans="1:6">
      <c r="A84" s="154"/>
      <c r="B84" s="155" t="s">
        <v>302</v>
      </c>
      <c r="C84" s="156" t="s">
        <v>60</v>
      </c>
      <c r="D84" s="157">
        <v>120</v>
      </c>
      <c r="E84" s="160"/>
      <c r="F84" s="159">
        <f t="shared" si="1"/>
        <v>0</v>
      </c>
    </row>
    <row r="85" spans="1:6">
      <c r="A85" s="154"/>
      <c r="B85" s="155" t="s">
        <v>303</v>
      </c>
      <c r="C85" s="156" t="s">
        <v>60</v>
      </c>
      <c r="D85" s="157">
        <v>250</v>
      </c>
      <c r="E85" s="160"/>
      <c r="F85" s="159">
        <f t="shared" si="1"/>
        <v>0</v>
      </c>
    </row>
    <row r="86" spans="1:6">
      <c r="A86" s="154"/>
      <c r="B86" s="155" t="s">
        <v>304</v>
      </c>
      <c r="C86" s="156" t="s">
        <v>60</v>
      </c>
      <c r="D86" s="157">
        <v>525</v>
      </c>
      <c r="E86" s="160"/>
      <c r="F86" s="159">
        <f t="shared" si="1"/>
        <v>0</v>
      </c>
    </row>
    <row r="87" spans="1:6">
      <c r="A87" s="154"/>
      <c r="B87" s="155" t="s">
        <v>305</v>
      </c>
      <c r="C87" s="156" t="s">
        <v>60</v>
      </c>
      <c r="D87" s="157">
        <v>600</v>
      </c>
      <c r="E87" s="160"/>
      <c r="F87" s="159">
        <f t="shared" si="1"/>
        <v>0</v>
      </c>
    </row>
    <row r="88" spans="1:6">
      <c r="A88" s="154"/>
      <c r="B88" s="155" t="s">
        <v>306</v>
      </c>
      <c r="C88" s="156" t="s">
        <v>20</v>
      </c>
      <c r="D88" s="157">
        <v>2</v>
      </c>
      <c r="E88" s="160"/>
      <c r="F88" s="159">
        <f t="shared" si="1"/>
        <v>0</v>
      </c>
    </row>
    <row r="89" spans="1:6">
      <c r="A89" s="154"/>
      <c r="B89" s="155" t="s">
        <v>307</v>
      </c>
      <c r="C89" s="156" t="s">
        <v>60</v>
      </c>
      <c r="D89" s="157">
        <v>260</v>
      </c>
      <c r="E89" s="160"/>
      <c r="F89" s="159">
        <f t="shared" si="1"/>
        <v>0</v>
      </c>
    </row>
    <row r="90" spans="1:6">
      <c r="A90" s="154"/>
      <c r="B90" s="155" t="s">
        <v>308</v>
      </c>
      <c r="C90" s="156" t="s">
        <v>60</v>
      </c>
      <c r="D90" s="157">
        <v>260</v>
      </c>
      <c r="E90" s="160"/>
      <c r="F90" s="159">
        <f t="shared" si="1"/>
        <v>0</v>
      </c>
    </row>
    <row r="91" spans="1:6">
      <c r="A91" s="154"/>
      <c r="B91" s="155" t="s">
        <v>309</v>
      </c>
      <c r="C91" s="156" t="s">
        <v>60</v>
      </c>
      <c r="D91" s="157">
        <v>260</v>
      </c>
      <c r="E91" s="160"/>
      <c r="F91" s="159">
        <f t="shared" si="1"/>
        <v>0</v>
      </c>
    </row>
    <row r="92" spans="1:6">
      <c r="A92" s="154"/>
      <c r="B92" s="155" t="s">
        <v>292</v>
      </c>
      <c r="C92" s="156" t="s">
        <v>60</v>
      </c>
      <c r="D92" s="157">
        <v>520</v>
      </c>
      <c r="E92" s="160"/>
      <c r="F92" s="159">
        <f t="shared" si="1"/>
        <v>0</v>
      </c>
    </row>
    <row r="93" spans="1:6">
      <c r="A93" s="154"/>
      <c r="B93" s="155" t="s">
        <v>310</v>
      </c>
      <c r="C93" s="156" t="s">
        <v>256</v>
      </c>
      <c r="D93" s="157">
        <v>32</v>
      </c>
      <c r="E93" s="160"/>
      <c r="F93" s="159">
        <f t="shared" si="1"/>
        <v>0</v>
      </c>
    </row>
    <row r="94" spans="1:6">
      <c r="A94" s="154"/>
      <c r="B94" s="155"/>
      <c r="C94" s="156"/>
      <c r="D94" s="157"/>
      <c r="E94" s="160"/>
      <c r="F94" s="159"/>
    </row>
    <row r="95" spans="1:6">
      <c r="A95" s="154"/>
      <c r="B95" s="155" t="s">
        <v>746</v>
      </c>
      <c r="C95" s="156"/>
      <c r="D95" s="157"/>
      <c r="E95" s="160"/>
      <c r="F95" s="159"/>
    </row>
    <row r="96" spans="1:6" ht="31.2">
      <c r="A96" s="154"/>
      <c r="B96" s="155" t="s">
        <v>311</v>
      </c>
      <c r="C96" s="156" t="s">
        <v>20</v>
      </c>
      <c r="D96" s="157">
        <v>2</v>
      </c>
      <c r="E96" s="160"/>
      <c r="F96" s="159">
        <f t="shared" si="1"/>
        <v>0</v>
      </c>
    </row>
    <row r="97" spans="1:6">
      <c r="A97" s="154"/>
      <c r="B97" s="155" t="s">
        <v>312</v>
      </c>
      <c r="C97" s="156" t="s">
        <v>313</v>
      </c>
      <c r="D97" s="157">
        <v>200</v>
      </c>
      <c r="E97" s="160"/>
      <c r="F97" s="159">
        <f t="shared" si="1"/>
        <v>0</v>
      </c>
    </row>
    <row r="98" spans="1:6" ht="31.2">
      <c r="A98" s="154"/>
      <c r="B98" s="155" t="s">
        <v>314</v>
      </c>
      <c r="C98" s="156" t="s">
        <v>20</v>
      </c>
      <c r="D98" s="157">
        <v>2</v>
      </c>
      <c r="E98" s="160"/>
      <c r="F98" s="159">
        <f t="shared" si="1"/>
        <v>0</v>
      </c>
    </row>
    <row r="99" spans="1:6">
      <c r="A99" s="154"/>
      <c r="B99" s="155" t="s">
        <v>315</v>
      </c>
      <c r="C99" s="156" t="s">
        <v>20</v>
      </c>
      <c r="D99" s="157">
        <v>1</v>
      </c>
      <c r="E99" s="160"/>
      <c r="F99" s="159">
        <f t="shared" si="1"/>
        <v>0</v>
      </c>
    </row>
    <row r="100" spans="1:6">
      <c r="A100" s="154"/>
      <c r="B100" s="155" t="s">
        <v>316</v>
      </c>
      <c r="C100" s="156" t="s">
        <v>20</v>
      </c>
      <c r="D100" s="157">
        <v>1</v>
      </c>
      <c r="E100" s="160"/>
      <c r="F100" s="159">
        <f t="shared" si="1"/>
        <v>0</v>
      </c>
    </row>
    <row r="101" spans="1:6">
      <c r="A101" s="154"/>
      <c r="B101" s="155" t="s">
        <v>317</v>
      </c>
      <c r="C101" s="156" t="s">
        <v>20</v>
      </c>
      <c r="D101" s="157">
        <v>1</v>
      </c>
      <c r="E101" s="160"/>
      <c r="F101" s="159">
        <f t="shared" si="1"/>
        <v>0</v>
      </c>
    </row>
    <row r="102" spans="1:6" ht="16.2" thickBot="1">
      <c r="A102" s="154"/>
      <c r="B102" s="155" t="s">
        <v>1026</v>
      </c>
      <c r="C102" s="156" t="s">
        <v>145</v>
      </c>
      <c r="D102" s="157">
        <v>1</v>
      </c>
      <c r="E102" s="160"/>
      <c r="F102" s="159">
        <f t="shared" si="1"/>
        <v>0</v>
      </c>
    </row>
    <row r="103" spans="1:6" ht="18.600000000000001" thickBot="1">
      <c r="A103" s="179"/>
      <c r="B103" s="261" t="s">
        <v>160</v>
      </c>
      <c r="C103" s="180"/>
      <c r="D103" s="189"/>
      <c r="E103" s="262"/>
      <c r="F103" s="263">
        <f>SUM(F11:F102)</f>
        <v>0</v>
      </c>
    </row>
    <row r="104" spans="1:6" ht="18.600000000000001" thickBot="1">
      <c r="A104" s="181"/>
      <c r="B104" s="282" t="s">
        <v>161</v>
      </c>
      <c r="C104" s="266"/>
      <c r="D104" s="267"/>
      <c r="E104" s="327">
        <f>F103</f>
        <v>0</v>
      </c>
      <c r="F104" s="328"/>
    </row>
    <row r="105" spans="1:6">
      <c r="A105" s="14"/>
      <c r="B105" s="278"/>
      <c r="C105" s="279"/>
      <c r="D105" s="280"/>
      <c r="E105" s="281"/>
      <c r="F105" s="281"/>
    </row>
    <row r="106" spans="1:6">
      <c r="A106" s="14"/>
      <c r="B106" s="15"/>
      <c r="C106" s="16"/>
      <c r="D106" s="17"/>
      <c r="E106" s="18"/>
      <c r="F106" s="18"/>
    </row>
    <row r="107" spans="1:6">
      <c r="A107" s="14"/>
      <c r="B107" s="15"/>
      <c r="C107" s="16"/>
      <c r="D107" s="17"/>
      <c r="E107" s="18"/>
      <c r="F107" s="18"/>
    </row>
    <row r="108" spans="1:6">
      <c r="A108" s="14"/>
      <c r="B108" s="15"/>
      <c r="C108" s="16"/>
      <c r="D108" s="17"/>
      <c r="E108" s="18"/>
      <c r="F108" s="18"/>
    </row>
    <row r="109" spans="1:6">
      <c r="A109" s="14"/>
      <c r="B109" s="15"/>
      <c r="C109" s="16"/>
      <c r="D109" s="17"/>
      <c r="E109" s="18"/>
      <c r="F109" s="18"/>
    </row>
    <row r="110" spans="1:6">
      <c r="A110" s="14"/>
      <c r="B110" s="15"/>
      <c r="C110" s="16"/>
      <c r="D110" s="17"/>
      <c r="E110" s="18"/>
      <c r="F110" s="18"/>
    </row>
    <row r="111" spans="1:6">
      <c r="A111" s="14"/>
      <c r="B111" s="15"/>
      <c r="C111" s="16"/>
      <c r="D111" s="17"/>
      <c r="E111" s="18"/>
      <c r="F111" s="18"/>
    </row>
    <row r="112" spans="1:6">
      <c r="A112" s="14"/>
      <c r="B112" s="15"/>
      <c r="C112" s="16"/>
      <c r="D112" s="17"/>
      <c r="E112" s="18"/>
      <c r="F112" s="18"/>
    </row>
    <row r="113" spans="1:6">
      <c r="A113" s="14"/>
      <c r="B113" s="15"/>
      <c r="C113" s="16"/>
      <c r="D113" s="17"/>
      <c r="E113" s="18"/>
      <c r="F113" s="18"/>
    </row>
    <row r="114" spans="1:6">
      <c r="A114" s="14"/>
      <c r="B114" s="15"/>
      <c r="C114" s="16"/>
      <c r="D114" s="17"/>
      <c r="E114" s="18"/>
      <c r="F114" s="18"/>
    </row>
    <row r="115" spans="1:6">
      <c r="A115" s="14"/>
      <c r="B115" s="15"/>
      <c r="C115" s="16"/>
      <c r="D115" s="17"/>
      <c r="E115" s="18"/>
      <c r="F115" s="18"/>
    </row>
    <row r="116" spans="1:6">
      <c r="A116" s="14"/>
      <c r="B116" s="15"/>
      <c r="C116" s="16"/>
      <c r="D116" s="17"/>
      <c r="E116" s="18"/>
      <c r="F116" s="18"/>
    </row>
    <row r="117" spans="1:6">
      <c r="A117" s="14"/>
      <c r="B117" s="15"/>
      <c r="C117" s="16"/>
      <c r="D117" s="17"/>
      <c r="E117" s="18"/>
      <c r="F117" s="18"/>
    </row>
    <row r="118" spans="1:6">
      <c r="A118" s="14"/>
      <c r="B118" s="15"/>
      <c r="C118" s="16"/>
      <c r="D118" s="17"/>
      <c r="E118" s="18"/>
      <c r="F118" s="18"/>
    </row>
    <row r="119" spans="1:6">
      <c r="A119" s="14"/>
      <c r="B119" s="15"/>
      <c r="C119" s="16"/>
      <c r="D119" s="17"/>
      <c r="E119" s="18"/>
      <c r="F119" s="18"/>
    </row>
    <row r="120" spans="1:6">
      <c r="A120" s="14"/>
      <c r="B120" s="15"/>
      <c r="C120" s="16"/>
      <c r="D120" s="17"/>
      <c r="E120" s="18"/>
      <c r="F120" s="18"/>
    </row>
    <row r="121" spans="1:6">
      <c r="A121" s="14"/>
      <c r="B121" s="15"/>
      <c r="C121" s="16"/>
      <c r="D121" s="17"/>
      <c r="E121" s="18"/>
      <c r="F121" s="18"/>
    </row>
    <row r="122" spans="1:6">
      <c r="A122" s="14"/>
      <c r="B122" s="15"/>
      <c r="C122" s="16"/>
      <c r="D122" s="17"/>
      <c r="E122" s="18"/>
      <c r="F122" s="18"/>
    </row>
    <row r="123" spans="1:6">
      <c r="A123" s="14"/>
      <c r="B123" s="15"/>
      <c r="C123" s="16"/>
      <c r="D123" s="17"/>
      <c r="E123" s="18"/>
      <c r="F123" s="18"/>
    </row>
    <row r="124" spans="1:6">
      <c r="A124" s="14"/>
      <c r="B124" s="15"/>
      <c r="C124" s="16"/>
      <c r="D124" s="17"/>
      <c r="E124" s="18"/>
      <c r="F124" s="18"/>
    </row>
    <row r="125" spans="1:6">
      <c r="A125" s="14"/>
      <c r="B125" s="15"/>
      <c r="C125" s="16"/>
      <c r="D125" s="17"/>
      <c r="E125" s="18"/>
      <c r="F125" s="18"/>
    </row>
    <row r="126" spans="1:6">
      <c r="A126" s="14"/>
      <c r="B126" s="15"/>
      <c r="C126" s="16"/>
      <c r="D126" s="17"/>
      <c r="E126" s="18"/>
      <c r="F126" s="18"/>
    </row>
    <row r="127" spans="1:6">
      <c r="A127" s="14"/>
      <c r="B127" s="15"/>
      <c r="C127" s="16"/>
      <c r="D127" s="17"/>
      <c r="E127" s="18"/>
      <c r="F127" s="18"/>
    </row>
    <row r="128" spans="1:6">
      <c r="A128" s="14"/>
      <c r="B128" s="15"/>
      <c r="C128" s="16"/>
      <c r="D128" s="17"/>
      <c r="E128" s="18"/>
      <c r="F128" s="18"/>
    </row>
    <row r="129" spans="1:6">
      <c r="A129" s="14"/>
      <c r="B129" s="15"/>
      <c r="C129" s="16"/>
      <c r="D129" s="17"/>
      <c r="E129" s="18"/>
      <c r="F129" s="18"/>
    </row>
    <row r="130" spans="1:6">
      <c r="A130" s="14"/>
      <c r="B130" s="15"/>
      <c r="C130" s="16"/>
      <c r="D130" s="17"/>
      <c r="E130" s="18"/>
      <c r="F130" s="18"/>
    </row>
    <row r="131" spans="1:6">
      <c r="A131" s="14"/>
      <c r="B131" s="15"/>
      <c r="C131" s="16"/>
      <c r="D131" s="17"/>
      <c r="E131" s="18"/>
      <c r="F131" s="18"/>
    </row>
    <row r="132" spans="1:6">
      <c r="A132" s="14"/>
      <c r="B132" s="15"/>
      <c r="C132" s="16"/>
      <c r="D132" s="17"/>
      <c r="E132" s="18"/>
      <c r="F132" s="18"/>
    </row>
    <row r="133" spans="1:6">
      <c r="A133" s="14"/>
      <c r="B133" s="15"/>
      <c r="C133" s="16"/>
      <c r="D133" s="17"/>
      <c r="E133" s="18"/>
      <c r="F133" s="18"/>
    </row>
    <row r="134" spans="1:6">
      <c r="A134" s="14"/>
      <c r="B134" s="15"/>
      <c r="C134" s="16"/>
      <c r="D134" s="17"/>
      <c r="E134" s="18"/>
      <c r="F134" s="18"/>
    </row>
    <row r="135" spans="1:6">
      <c r="A135" s="14"/>
      <c r="B135" s="15"/>
      <c r="C135" s="16"/>
      <c r="D135" s="17"/>
      <c r="E135" s="18"/>
      <c r="F135" s="18"/>
    </row>
    <row r="136" spans="1:6">
      <c r="A136" s="14"/>
      <c r="B136" s="15"/>
      <c r="C136" s="16"/>
      <c r="D136" s="17"/>
      <c r="E136" s="18"/>
      <c r="F136" s="18"/>
    </row>
    <row r="137" spans="1:6">
      <c r="A137" s="14"/>
      <c r="B137" s="15"/>
      <c r="C137" s="16"/>
      <c r="D137" s="17"/>
      <c r="E137" s="18"/>
      <c r="F137" s="18"/>
    </row>
    <row r="138" spans="1:6">
      <c r="A138" s="14"/>
      <c r="B138" s="15"/>
      <c r="C138" s="16"/>
      <c r="D138" s="17"/>
      <c r="E138" s="18"/>
      <c r="F138" s="18"/>
    </row>
    <row r="139" spans="1:6">
      <c r="A139" s="14"/>
      <c r="B139" s="15"/>
      <c r="C139" s="16"/>
      <c r="D139" s="17"/>
      <c r="E139" s="18"/>
      <c r="F139" s="18"/>
    </row>
    <row r="140" spans="1:6">
      <c r="A140" s="14"/>
      <c r="B140" s="15"/>
      <c r="C140" s="16"/>
      <c r="D140" s="17"/>
      <c r="E140" s="18"/>
      <c r="F140" s="18"/>
    </row>
    <row r="141" spans="1:6">
      <c r="A141" s="14"/>
      <c r="B141" s="15"/>
      <c r="C141" s="16"/>
      <c r="D141" s="17"/>
      <c r="E141" s="18"/>
      <c r="F141" s="18"/>
    </row>
    <row r="142" spans="1:6">
      <c r="A142" s="14"/>
      <c r="B142" s="15"/>
      <c r="C142" s="16"/>
      <c r="D142" s="17"/>
      <c r="E142" s="18"/>
      <c r="F142" s="18"/>
    </row>
    <row r="143" spans="1:6">
      <c r="A143" s="14"/>
      <c r="B143" s="15"/>
      <c r="C143" s="16"/>
      <c r="D143" s="17"/>
      <c r="E143" s="18"/>
      <c r="F143" s="18"/>
    </row>
    <row r="144" spans="1:6">
      <c r="A144" s="14"/>
      <c r="B144" s="15"/>
      <c r="C144" s="16"/>
      <c r="D144" s="17"/>
      <c r="E144" s="18"/>
      <c r="F144" s="18"/>
    </row>
    <row r="145" spans="1:6">
      <c r="A145" s="14"/>
      <c r="B145" s="15"/>
      <c r="C145" s="16"/>
      <c r="D145" s="17"/>
      <c r="E145" s="18"/>
      <c r="F145" s="18"/>
    </row>
    <row r="146" spans="1:6">
      <c r="A146" s="14"/>
      <c r="B146" s="15"/>
      <c r="C146" s="16"/>
      <c r="D146" s="17"/>
      <c r="E146" s="18"/>
      <c r="F146" s="18"/>
    </row>
    <row r="147" spans="1:6">
      <c r="A147" s="14"/>
      <c r="B147" s="15"/>
      <c r="C147" s="16"/>
      <c r="D147" s="17"/>
      <c r="E147" s="18"/>
      <c r="F147" s="18"/>
    </row>
    <row r="148" spans="1:6">
      <c r="A148" s="14"/>
      <c r="B148" s="15"/>
      <c r="C148" s="16"/>
      <c r="D148" s="17"/>
      <c r="E148" s="18"/>
      <c r="F148" s="18"/>
    </row>
    <row r="149" spans="1:6">
      <c r="A149" s="14"/>
      <c r="B149" s="15"/>
      <c r="C149" s="16"/>
      <c r="D149" s="17"/>
      <c r="E149" s="18"/>
      <c r="F149" s="18"/>
    </row>
    <row r="150" spans="1:6">
      <c r="A150" s="14"/>
      <c r="B150" s="15"/>
      <c r="C150" s="16"/>
      <c r="D150" s="17"/>
      <c r="E150" s="18"/>
      <c r="F150" s="18"/>
    </row>
    <row r="151" spans="1:6">
      <c r="A151" s="14"/>
      <c r="B151" s="15"/>
      <c r="C151" s="16"/>
      <c r="D151" s="17"/>
      <c r="E151" s="18"/>
      <c r="F151" s="18"/>
    </row>
    <row r="152" spans="1:6">
      <c r="A152" s="14"/>
      <c r="B152" s="15"/>
      <c r="C152" s="16"/>
      <c r="D152" s="17"/>
      <c r="E152" s="18"/>
      <c r="F152" s="18"/>
    </row>
    <row r="153" spans="1:6">
      <c r="A153" s="14"/>
      <c r="B153" s="15"/>
      <c r="C153" s="16"/>
      <c r="D153" s="17"/>
      <c r="E153" s="18"/>
      <c r="F153" s="18"/>
    </row>
    <row r="154" spans="1:6">
      <c r="A154" s="14"/>
      <c r="B154" s="15"/>
      <c r="C154" s="16"/>
      <c r="D154" s="17"/>
      <c r="E154" s="18"/>
      <c r="F154" s="18"/>
    </row>
    <row r="155" spans="1:6">
      <c r="A155" s="14"/>
      <c r="B155" s="15"/>
      <c r="C155" s="16"/>
      <c r="D155" s="17"/>
      <c r="E155" s="18"/>
      <c r="F155" s="18"/>
    </row>
    <row r="156" spans="1:6">
      <c r="A156" s="14"/>
      <c r="B156" s="15"/>
      <c r="C156" s="16"/>
      <c r="D156" s="17"/>
      <c r="E156" s="18"/>
      <c r="F156" s="18"/>
    </row>
    <row r="157" spans="1:6">
      <c r="A157" s="14"/>
      <c r="B157" s="15"/>
      <c r="C157" s="16"/>
      <c r="D157" s="17"/>
      <c r="E157" s="18"/>
      <c r="F157" s="18"/>
    </row>
    <row r="158" spans="1:6">
      <c r="A158" s="14"/>
      <c r="B158" s="15"/>
      <c r="C158" s="16"/>
      <c r="D158" s="17"/>
      <c r="E158" s="18"/>
      <c r="F158" s="18"/>
    </row>
    <row r="159" spans="1:6">
      <c r="A159" s="14"/>
      <c r="B159" s="15"/>
      <c r="C159" s="16"/>
      <c r="D159" s="17"/>
      <c r="E159" s="18"/>
      <c r="F159" s="18"/>
    </row>
    <row r="160" spans="1:6">
      <c r="A160" s="14"/>
      <c r="B160" s="15"/>
      <c r="C160" s="16"/>
      <c r="D160" s="17"/>
      <c r="E160" s="18"/>
      <c r="F160" s="18"/>
    </row>
    <row r="161" spans="1:6">
      <c r="A161" s="14"/>
      <c r="B161" s="15"/>
      <c r="C161" s="16"/>
      <c r="D161" s="17"/>
      <c r="E161" s="18"/>
      <c r="F161" s="18"/>
    </row>
    <row r="162" spans="1:6">
      <c r="A162" s="14"/>
      <c r="B162" s="15"/>
      <c r="C162" s="16"/>
      <c r="D162" s="17"/>
      <c r="E162" s="18"/>
      <c r="F162" s="18"/>
    </row>
    <row r="163" spans="1:6">
      <c r="A163" s="14"/>
      <c r="B163" s="15"/>
      <c r="C163" s="16"/>
      <c r="D163" s="17"/>
      <c r="E163" s="18"/>
      <c r="F163" s="18"/>
    </row>
    <row r="164" spans="1:6">
      <c r="A164" s="14"/>
      <c r="B164" s="15"/>
      <c r="C164" s="16"/>
      <c r="D164" s="17"/>
      <c r="E164" s="18"/>
      <c r="F164" s="18"/>
    </row>
    <row r="165" spans="1:6">
      <c r="A165" s="14"/>
      <c r="B165" s="15"/>
      <c r="C165" s="16"/>
      <c r="D165" s="17"/>
      <c r="E165" s="18"/>
      <c r="F165" s="18"/>
    </row>
    <row r="166" spans="1:6">
      <c r="A166" s="14"/>
      <c r="B166" s="15"/>
      <c r="C166" s="16"/>
      <c r="D166" s="17"/>
      <c r="E166" s="18"/>
      <c r="F166" s="18"/>
    </row>
    <row r="167" spans="1:6">
      <c r="A167" s="14"/>
      <c r="B167" s="15"/>
      <c r="C167" s="16"/>
      <c r="D167" s="17"/>
      <c r="E167" s="18"/>
      <c r="F167" s="18"/>
    </row>
    <row r="168" spans="1:6">
      <c r="A168" s="14"/>
      <c r="B168" s="15"/>
      <c r="C168" s="16"/>
      <c r="D168" s="17"/>
      <c r="E168" s="18"/>
      <c r="F168" s="18"/>
    </row>
    <row r="169" spans="1:6">
      <c r="A169" s="14"/>
      <c r="B169" s="15"/>
      <c r="C169" s="16"/>
      <c r="D169" s="17"/>
      <c r="E169" s="18"/>
      <c r="F169" s="18"/>
    </row>
    <row r="170" spans="1:6">
      <c r="A170" s="14"/>
      <c r="B170" s="15"/>
      <c r="C170" s="16"/>
      <c r="D170" s="17"/>
      <c r="E170" s="18"/>
      <c r="F170" s="18"/>
    </row>
    <row r="171" spans="1:6">
      <c r="A171" s="14"/>
      <c r="B171" s="15"/>
      <c r="C171" s="16"/>
      <c r="D171" s="17"/>
      <c r="E171" s="18"/>
      <c r="F171" s="18"/>
    </row>
    <row r="172" spans="1:6">
      <c r="A172" s="14"/>
      <c r="B172" s="15"/>
      <c r="C172" s="16"/>
      <c r="D172" s="17"/>
      <c r="E172" s="18"/>
      <c r="F172" s="18"/>
    </row>
    <row r="173" spans="1:6">
      <c r="A173" s="14"/>
      <c r="B173" s="15"/>
      <c r="C173" s="16"/>
      <c r="D173" s="17"/>
      <c r="E173" s="18"/>
      <c r="F173" s="18"/>
    </row>
    <row r="174" spans="1:6">
      <c r="A174" s="14"/>
      <c r="B174" s="15"/>
      <c r="C174" s="16"/>
      <c r="D174" s="17"/>
      <c r="E174" s="18"/>
      <c r="F174" s="18"/>
    </row>
    <row r="175" spans="1:6">
      <c r="A175" s="14"/>
      <c r="B175" s="15"/>
      <c r="C175" s="16"/>
      <c r="D175" s="17"/>
      <c r="E175" s="18"/>
      <c r="F175" s="18"/>
    </row>
    <row r="176" spans="1:6">
      <c r="A176" s="14"/>
      <c r="B176" s="15"/>
      <c r="C176" s="16"/>
      <c r="D176" s="17"/>
      <c r="E176" s="18"/>
      <c r="F176" s="18"/>
    </row>
    <row r="177" spans="1:6">
      <c r="A177" s="14"/>
      <c r="B177" s="15"/>
      <c r="C177" s="16"/>
      <c r="D177" s="17"/>
      <c r="E177" s="18"/>
      <c r="F177" s="18"/>
    </row>
    <row r="178" spans="1:6">
      <c r="A178" s="14"/>
      <c r="B178" s="15"/>
      <c r="C178" s="16"/>
      <c r="D178" s="17"/>
      <c r="E178" s="18"/>
      <c r="F178" s="18"/>
    </row>
    <row r="179" spans="1:6">
      <c r="A179" s="14"/>
      <c r="B179" s="15"/>
      <c r="C179" s="16"/>
      <c r="D179" s="17"/>
      <c r="E179" s="18"/>
      <c r="F179" s="18"/>
    </row>
    <row r="180" spans="1:6">
      <c r="A180" s="14"/>
      <c r="B180" s="15"/>
      <c r="C180" s="16"/>
      <c r="D180" s="17"/>
      <c r="E180" s="18"/>
      <c r="F180" s="18"/>
    </row>
    <row r="181" spans="1:6">
      <c r="A181" s="14"/>
      <c r="B181" s="15"/>
      <c r="C181" s="16"/>
      <c r="D181" s="17"/>
      <c r="E181" s="18"/>
      <c r="F181" s="18"/>
    </row>
    <row r="182" spans="1:6">
      <c r="A182" s="14"/>
      <c r="B182" s="15"/>
      <c r="C182" s="16"/>
      <c r="D182" s="17"/>
      <c r="E182" s="18"/>
      <c r="F182" s="18"/>
    </row>
    <row r="183" spans="1:6">
      <c r="A183" s="14"/>
      <c r="B183" s="15"/>
      <c r="C183" s="16"/>
      <c r="D183" s="17"/>
      <c r="E183" s="18"/>
      <c r="F183" s="18"/>
    </row>
    <row r="184" spans="1:6">
      <c r="A184" s="14"/>
      <c r="B184" s="15"/>
      <c r="C184" s="16"/>
      <c r="D184" s="17"/>
      <c r="E184" s="18"/>
      <c r="F184" s="18"/>
    </row>
    <row r="185" spans="1:6">
      <c r="A185" s="14"/>
      <c r="B185" s="15"/>
      <c r="C185" s="16"/>
      <c r="D185" s="17"/>
      <c r="E185" s="18"/>
      <c r="F185" s="18"/>
    </row>
    <row r="186" spans="1:6">
      <c r="A186" s="14"/>
      <c r="B186" s="15"/>
      <c r="C186" s="16"/>
      <c r="D186" s="17"/>
      <c r="E186" s="18"/>
      <c r="F186" s="18"/>
    </row>
    <row r="187" spans="1:6">
      <c r="A187" s="14"/>
      <c r="B187" s="15"/>
      <c r="C187" s="16"/>
      <c r="D187" s="17"/>
      <c r="E187" s="18"/>
      <c r="F187" s="18"/>
    </row>
    <row r="188" spans="1:6">
      <c r="A188" s="14"/>
      <c r="B188" s="15"/>
      <c r="C188" s="16"/>
      <c r="D188" s="17"/>
      <c r="E188" s="18"/>
      <c r="F188" s="18"/>
    </row>
    <row r="189" spans="1:6">
      <c r="A189" s="14"/>
      <c r="B189" s="15"/>
      <c r="C189" s="16"/>
      <c r="D189" s="17"/>
      <c r="E189" s="18"/>
      <c r="F189" s="18"/>
    </row>
    <row r="190" spans="1:6">
      <c r="A190" s="14"/>
      <c r="B190" s="15"/>
      <c r="C190" s="16"/>
      <c r="D190" s="17"/>
      <c r="E190" s="18"/>
      <c r="F190" s="18"/>
    </row>
    <row r="191" spans="1:6">
      <c r="A191" s="14"/>
      <c r="B191" s="15"/>
      <c r="C191" s="16"/>
      <c r="D191" s="17"/>
      <c r="E191" s="18"/>
      <c r="F191" s="18"/>
    </row>
    <row r="192" spans="1:6">
      <c r="A192" s="14"/>
      <c r="B192" s="15"/>
      <c r="C192" s="16"/>
      <c r="D192" s="17"/>
      <c r="E192" s="18"/>
      <c r="F192" s="18"/>
    </row>
    <row r="193" spans="1:6">
      <c r="A193" s="14"/>
      <c r="B193" s="15"/>
      <c r="C193" s="16"/>
      <c r="D193" s="17"/>
      <c r="E193" s="18"/>
      <c r="F193" s="18"/>
    </row>
    <row r="194" spans="1:6">
      <c r="A194" s="14"/>
      <c r="B194" s="15"/>
      <c r="C194" s="16"/>
      <c r="D194" s="17"/>
      <c r="E194" s="18"/>
      <c r="F194" s="18"/>
    </row>
    <row r="195" spans="1:6">
      <c r="A195" s="14"/>
      <c r="B195" s="15"/>
      <c r="C195" s="16"/>
      <c r="D195" s="17"/>
      <c r="E195" s="18"/>
      <c r="F195" s="18"/>
    </row>
    <row r="196" spans="1:6">
      <c r="A196" s="14"/>
      <c r="B196" s="15"/>
      <c r="C196" s="16"/>
      <c r="D196" s="17"/>
      <c r="E196" s="18"/>
      <c r="F196" s="18"/>
    </row>
    <row r="197" spans="1:6">
      <c r="A197" s="14"/>
      <c r="B197" s="15"/>
      <c r="C197" s="16"/>
      <c r="D197" s="17"/>
      <c r="E197" s="18"/>
      <c r="F197" s="18"/>
    </row>
    <row r="198" spans="1:6">
      <c r="A198" s="14"/>
      <c r="B198" s="15"/>
      <c r="C198" s="16"/>
      <c r="D198" s="17"/>
      <c r="E198" s="18"/>
      <c r="F198" s="18"/>
    </row>
    <row r="199" spans="1:6">
      <c r="A199" s="14"/>
      <c r="B199" s="15"/>
      <c r="C199" s="16"/>
      <c r="D199" s="17"/>
      <c r="E199" s="18"/>
      <c r="F199" s="18"/>
    </row>
    <row r="200" spans="1:6">
      <c r="A200" s="14"/>
      <c r="B200" s="15"/>
      <c r="C200" s="16"/>
      <c r="D200" s="17"/>
      <c r="E200" s="18"/>
      <c r="F200" s="18"/>
    </row>
    <row r="201" spans="1:6">
      <c r="A201" s="14"/>
      <c r="B201" s="15"/>
      <c r="C201" s="16"/>
      <c r="D201" s="17"/>
      <c r="E201" s="18"/>
      <c r="F201" s="18"/>
    </row>
    <row r="202" spans="1:6">
      <c r="A202" s="14"/>
      <c r="B202" s="15"/>
      <c r="C202" s="16"/>
      <c r="D202" s="17"/>
      <c r="E202" s="18"/>
      <c r="F202" s="18"/>
    </row>
    <row r="203" spans="1:6">
      <c r="A203" s="14"/>
      <c r="B203" s="15"/>
      <c r="C203" s="16"/>
      <c r="D203" s="17"/>
      <c r="E203" s="18"/>
      <c r="F203" s="18"/>
    </row>
    <row r="204" spans="1:6">
      <c r="A204" s="14"/>
      <c r="B204" s="15"/>
      <c r="C204" s="16"/>
      <c r="D204" s="17"/>
      <c r="E204" s="18"/>
      <c r="F204" s="18"/>
    </row>
    <row r="205" spans="1:6">
      <c r="A205" s="14"/>
      <c r="B205" s="15"/>
      <c r="C205" s="16"/>
      <c r="D205" s="17"/>
      <c r="E205" s="18"/>
      <c r="F205" s="18"/>
    </row>
    <row r="206" spans="1:6">
      <c r="A206" s="14"/>
      <c r="B206" s="15"/>
      <c r="C206" s="16"/>
      <c r="D206" s="17"/>
      <c r="E206" s="18"/>
      <c r="F206" s="18"/>
    </row>
    <row r="207" spans="1:6">
      <c r="A207" s="14"/>
      <c r="B207" s="15"/>
      <c r="C207" s="16"/>
      <c r="D207" s="17"/>
      <c r="E207" s="18"/>
      <c r="F207" s="18"/>
    </row>
    <row r="208" spans="1:6">
      <c r="A208" s="14"/>
      <c r="B208" s="15"/>
      <c r="C208" s="16"/>
      <c r="D208" s="17"/>
      <c r="E208" s="18"/>
      <c r="F208" s="18"/>
    </row>
    <row r="209" spans="1:6">
      <c r="A209" s="14"/>
      <c r="B209" s="15"/>
      <c r="C209" s="16"/>
      <c r="D209" s="17"/>
      <c r="E209" s="18"/>
      <c r="F209" s="18"/>
    </row>
    <row r="210" spans="1:6">
      <c r="A210" s="14"/>
      <c r="B210" s="15"/>
      <c r="C210" s="16"/>
      <c r="D210" s="17"/>
      <c r="E210" s="18"/>
      <c r="F210" s="18"/>
    </row>
    <row r="211" spans="1:6">
      <c r="A211" s="14"/>
      <c r="B211" s="15"/>
      <c r="C211" s="16"/>
      <c r="D211" s="17"/>
      <c r="E211" s="18"/>
      <c r="F211" s="18"/>
    </row>
    <row r="212" spans="1:6">
      <c r="A212" s="14"/>
      <c r="B212" s="15"/>
      <c r="C212" s="16"/>
      <c r="D212" s="17"/>
      <c r="E212" s="18"/>
      <c r="F212" s="18"/>
    </row>
    <row r="213" spans="1:6">
      <c r="A213" s="14"/>
      <c r="B213" s="15"/>
      <c r="C213" s="16"/>
      <c r="D213" s="17"/>
      <c r="E213" s="18"/>
      <c r="F213" s="18"/>
    </row>
    <row r="214" spans="1:6">
      <c r="A214" s="14"/>
      <c r="B214" s="15"/>
      <c r="C214" s="16"/>
      <c r="D214" s="17"/>
      <c r="E214" s="18"/>
      <c r="F214" s="18"/>
    </row>
    <row r="215" spans="1:6">
      <c r="A215" s="14"/>
      <c r="B215" s="15"/>
      <c r="C215" s="16"/>
      <c r="D215" s="17"/>
      <c r="E215" s="18"/>
      <c r="F215" s="18"/>
    </row>
    <row r="216" spans="1:6">
      <c r="A216" s="14"/>
      <c r="B216" s="15"/>
      <c r="C216" s="16"/>
      <c r="D216" s="17"/>
      <c r="E216" s="18"/>
      <c r="F216" s="18"/>
    </row>
    <row r="217" spans="1:6">
      <c r="A217" s="14"/>
      <c r="B217" s="15"/>
      <c r="C217" s="16"/>
      <c r="D217" s="17"/>
      <c r="E217" s="18"/>
      <c r="F217" s="18"/>
    </row>
    <row r="218" spans="1:6">
      <c r="A218" s="14"/>
      <c r="B218" s="15"/>
      <c r="C218" s="16"/>
      <c r="D218" s="17"/>
      <c r="E218" s="18"/>
      <c r="F218" s="18"/>
    </row>
    <row r="219" spans="1:6">
      <c r="A219" s="14"/>
      <c r="B219" s="15"/>
      <c r="C219" s="16"/>
      <c r="D219" s="17"/>
      <c r="E219" s="18"/>
      <c r="F219" s="18"/>
    </row>
    <row r="220" spans="1:6">
      <c r="A220" s="14"/>
      <c r="B220" s="15"/>
      <c r="C220" s="16"/>
      <c r="D220" s="17"/>
      <c r="E220" s="18"/>
      <c r="F220" s="18"/>
    </row>
    <row r="221" spans="1:6">
      <c r="A221" s="14"/>
      <c r="B221" s="15"/>
      <c r="C221" s="16"/>
      <c r="D221" s="17"/>
      <c r="E221" s="18"/>
      <c r="F221" s="18"/>
    </row>
    <row r="222" spans="1:6">
      <c r="A222" s="14"/>
      <c r="B222" s="15"/>
      <c r="C222" s="16"/>
      <c r="D222" s="17"/>
      <c r="E222" s="18"/>
      <c r="F222" s="18"/>
    </row>
    <row r="223" spans="1:6">
      <c r="A223" s="14"/>
      <c r="B223" s="15"/>
      <c r="C223" s="16"/>
      <c r="D223" s="17"/>
      <c r="E223" s="18"/>
      <c r="F223" s="18"/>
    </row>
    <row r="224" spans="1:6">
      <c r="A224" s="14"/>
      <c r="B224" s="15"/>
      <c r="C224" s="16"/>
      <c r="D224" s="17"/>
      <c r="E224" s="18"/>
      <c r="F224" s="18"/>
    </row>
    <row r="225" spans="1:6">
      <c r="A225" s="14"/>
      <c r="B225" s="15"/>
      <c r="C225" s="16"/>
      <c r="D225" s="17"/>
      <c r="E225" s="18"/>
      <c r="F225" s="18"/>
    </row>
    <row r="226" spans="1:6">
      <c r="A226" s="14"/>
      <c r="B226" s="15"/>
      <c r="C226" s="16"/>
      <c r="D226" s="17"/>
      <c r="E226" s="18"/>
      <c r="F226" s="18"/>
    </row>
    <row r="227" spans="1:6">
      <c r="A227" s="14"/>
      <c r="B227" s="15"/>
      <c r="C227" s="16"/>
      <c r="D227" s="17"/>
      <c r="E227" s="18"/>
      <c r="F227" s="18"/>
    </row>
    <row r="228" spans="1:6">
      <c r="A228" s="14"/>
      <c r="B228" s="15"/>
      <c r="C228" s="16"/>
      <c r="D228" s="17"/>
      <c r="E228" s="18"/>
      <c r="F228" s="18"/>
    </row>
    <row r="229" spans="1:6">
      <c r="A229" s="14"/>
      <c r="B229" s="15"/>
      <c r="C229" s="16"/>
      <c r="D229" s="17"/>
      <c r="E229" s="18"/>
      <c r="F229" s="18"/>
    </row>
    <row r="230" spans="1:6">
      <c r="A230" s="14"/>
      <c r="B230" s="15"/>
      <c r="C230" s="16"/>
      <c r="D230" s="17"/>
      <c r="E230" s="18"/>
      <c r="F230" s="18"/>
    </row>
    <row r="231" spans="1:6">
      <c r="A231" s="14"/>
      <c r="B231" s="15"/>
      <c r="C231" s="16"/>
      <c r="D231" s="17"/>
      <c r="E231" s="18"/>
      <c r="F231" s="18"/>
    </row>
    <row r="232" spans="1:6">
      <c r="A232" s="14"/>
      <c r="B232" s="15"/>
      <c r="C232" s="16"/>
      <c r="D232" s="17"/>
      <c r="E232" s="18"/>
      <c r="F232" s="18"/>
    </row>
    <row r="233" spans="1:6">
      <c r="A233" s="14"/>
      <c r="B233" s="15"/>
      <c r="C233" s="16"/>
      <c r="D233" s="17"/>
      <c r="E233" s="18"/>
      <c r="F233" s="18"/>
    </row>
    <row r="234" spans="1:6">
      <c r="A234" s="14"/>
      <c r="B234" s="19"/>
      <c r="C234" s="20"/>
      <c r="D234" s="17"/>
      <c r="E234" s="18"/>
      <c r="F234" s="18"/>
    </row>
    <row r="235" spans="1:6">
      <c r="A235" s="14"/>
      <c r="B235" s="19"/>
      <c r="C235" s="20"/>
      <c r="D235" s="17"/>
      <c r="E235" s="18"/>
      <c r="F235" s="18"/>
    </row>
    <row r="236" spans="1:6">
      <c r="A236" s="21"/>
      <c r="B236" s="19"/>
      <c r="C236" s="20"/>
      <c r="D236" s="17"/>
      <c r="E236" s="18"/>
      <c r="F236" s="18"/>
    </row>
    <row r="237" spans="1:6">
      <c r="A237" s="21"/>
      <c r="B237" s="19"/>
      <c r="C237" s="20"/>
      <c r="D237" s="17"/>
      <c r="E237" s="18"/>
      <c r="F237" s="18"/>
    </row>
    <row r="238" spans="1:6">
      <c r="A238" s="14"/>
      <c r="B238" s="19"/>
      <c r="C238" s="20"/>
      <c r="D238" s="17"/>
      <c r="E238" s="18"/>
      <c r="F238" s="18"/>
    </row>
  </sheetData>
  <sheetProtection selectLockedCells="1"/>
  <mergeCells count="6">
    <mergeCell ref="E104:F104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F267"/>
  <sheetViews>
    <sheetView topLeftCell="A38" zoomScale="111" workbookViewId="0">
      <selection activeCell="F59" sqref="F59"/>
    </sheetView>
  </sheetViews>
  <sheetFormatPr defaultColWidth="11.09765625" defaultRowHeight="15.6"/>
  <cols>
    <col min="1" max="1" width="9.59765625" customWidth="1"/>
    <col min="2" max="2" width="58.5" customWidth="1"/>
    <col min="3" max="3" width="4.59765625" customWidth="1"/>
    <col min="4" max="4" width="12.3984375" customWidth="1"/>
    <col min="5" max="5" width="13.5" customWidth="1"/>
    <col min="6" max="6" width="14.0976562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3"/>
      <c r="E2" s="4"/>
      <c r="F2" s="4"/>
    </row>
    <row r="3" spans="1:6" ht="16.2">
      <c r="A3" s="5" t="s">
        <v>0</v>
      </c>
      <c r="B3" s="6" t="s">
        <v>1</v>
      </c>
      <c r="C3" s="6"/>
      <c r="D3" s="7"/>
      <c r="E3" s="6"/>
      <c r="F3" s="6"/>
    </row>
    <row r="4" spans="1:6" ht="16.2">
      <c r="A4" s="5" t="s">
        <v>2</v>
      </c>
      <c r="B4" s="6" t="s">
        <v>3</v>
      </c>
      <c r="C4" s="6"/>
      <c r="D4" s="7"/>
      <c r="E4" s="6"/>
      <c r="F4" s="6"/>
    </row>
    <row r="5" spans="1:6" ht="16.2">
      <c r="A5" s="5" t="s">
        <v>4</v>
      </c>
      <c r="B5" s="6" t="s">
        <v>329</v>
      </c>
      <c r="C5" s="6"/>
      <c r="D5" s="7"/>
      <c r="E5" s="6"/>
      <c r="F5" s="6"/>
    </row>
    <row r="6" spans="1:6" ht="16.2">
      <c r="A6" s="5" t="s">
        <v>6</v>
      </c>
      <c r="B6" s="6" t="s">
        <v>7</v>
      </c>
      <c r="C6" s="8"/>
      <c r="D6" s="7"/>
      <c r="E6" s="9"/>
      <c r="F6" s="9"/>
    </row>
    <row r="7" spans="1:6" ht="16.2">
      <c r="A7" s="5" t="s">
        <v>8</v>
      </c>
      <c r="B7" s="6"/>
      <c r="C7" s="8"/>
      <c r="D7" s="7"/>
      <c r="E7" s="9"/>
      <c r="F7" s="9"/>
    </row>
    <row r="8" spans="1:6" ht="16.8" thickBot="1">
      <c r="A8" s="5" t="s">
        <v>10</v>
      </c>
      <c r="B8" s="6" t="s">
        <v>11</v>
      </c>
      <c r="C8" s="8"/>
      <c r="D8" s="7"/>
      <c r="E8" s="9"/>
      <c r="F8" s="9"/>
    </row>
    <row r="9" spans="1:6" ht="16.2" thickBot="1">
      <c r="A9" s="10" t="s">
        <v>12</v>
      </c>
      <c r="B9" s="330" t="s">
        <v>375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>
      <c r="A11" s="150"/>
      <c r="B11" s="151" t="s">
        <v>330</v>
      </c>
      <c r="C11" s="152" t="s">
        <v>331</v>
      </c>
      <c r="D11" s="190">
        <v>1.8</v>
      </c>
      <c r="E11" s="159">
        <v>0</v>
      </c>
      <c r="F11" s="159">
        <f>D11*E11</f>
        <v>0</v>
      </c>
    </row>
    <row r="12" spans="1:6">
      <c r="A12" s="154"/>
      <c r="B12" s="155" t="s">
        <v>332</v>
      </c>
      <c r="C12" s="156" t="s">
        <v>333</v>
      </c>
      <c r="D12" s="157">
        <v>29</v>
      </c>
      <c r="E12" s="160"/>
      <c r="F12" s="159">
        <f t="shared" ref="F12:F51" si="0">D12*E12</f>
        <v>0</v>
      </c>
    </row>
    <row r="13" spans="1:6">
      <c r="A13" s="154"/>
      <c r="B13" s="155" t="s">
        <v>334</v>
      </c>
      <c r="C13" s="156" t="s">
        <v>333</v>
      </c>
      <c r="D13" s="157">
        <v>10</v>
      </c>
      <c r="E13" s="160"/>
      <c r="F13" s="159">
        <f t="shared" si="0"/>
        <v>0</v>
      </c>
    </row>
    <row r="14" spans="1:6">
      <c r="A14" s="154"/>
      <c r="B14" s="155" t="s">
        <v>335</v>
      </c>
      <c r="C14" s="156" t="s">
        <v>333</v>
      </c>
      <c r="D14" s="157">
        <v>13</v>
      </c>
      <c r="E14" s="160"/>
      <c r="F14" s="159">
        <f t="shared" si="0"/>
        <v>0</v>
      </c>
    </row>
    <row r="15" spans="1:6">
      <c r="A15" s="154"/>
      <c r="B15" s="155" t="s">
        <v>336</v>
      </c>
      <c r="C15" s="156" t="s">
        <v>331</v>
      </c>
      <c r="D15" s="157">
        <v>1.875</v>
      </c>
      <c r="E15" s="160"/>
      <c r="F15" s="159">
        <f t="shared" si="0"/>
        <v>0</v>
      </c>
    </row>
    <row r="16" spans="1:6">
      <c r="A16" s="154"/>
      <c r="B16" s="155" t="s">
        <v>337</v>
      </c>
      <c r="C16" s="156" t="s">
        <v>338</v>
      </c>
      <c r="D16" s="157">
        <v>6.25</v>
      </c>
      <c r="E16" s="160"/>
      <c r="F16" s="159">
        <f t="shared" si="0"/>
        <v>0</v>
      </c>
    </row>
    <row r="17" spans="1:6">
      <c r="A17" s="154"/>
      <c r="B17" s="155" t="s">
        <v>339</v>
      </c>
      <c r="C17" s="156" t="s">
        <v>338</v>
      </c>
      <c r="D17" s="157">
        <v>6.25</v>
      </c>
      <c r="E17" s="160"/>
      <c r="F17" s="159">
        <f t="shared" si="0"/>
        <v>0</v>
      </c>
    </row>
    <row r="18" spans="1:6">
      <c r="A18" s="154"/>
      <c r="B18" s="155" t="s">
        <v>340</v>
      </c>
      <c r="C18" s="156" t="s">
        <v>338</v>
      </c>
      <c r="D18" s="157">
        <v>6.25</v>
      </c>
      <c r="E18" s="160"/>
      <c r="F18" s="159">
        <f t="shared" si="0"/>
        <v>0</v>
      </c>
    </row>
    <row r="19" spans="1:6">
      <c r="A19" s="154"/>
      <c r="B19" s="155" t="s">
        <v>341</v>
      </c>
      <c r="C19" s="156" t="s">
        <v>338</v>
      </c>
      <c r="D19" s="157">
        <v>6.25</v>
      </c>
      <c r="E19" s="160"/>
      <c r="F19" s="159">
        <f t="shared" si="0"/>
        <v>0</v>
      </c>
    </row>
    <row r="20" spans="1:6" ht="18.75" customHeight="1">
      <c r="A20" s="154"/>
      <c r="B20" s="155" t="s">
        <v>342</v>
      </c>
      <c r="C20" s="156" t="s">
        <v>338</v>
      </c>
      <c r="D20" s="157">
        <v>6</v>
      </c>
      <c r="E20" s="160"/>
      <c r="F20" s="159">
        <f t="shared" si="0"/>
        <v>0</v>
      </c>
    </row>
    <row r="21" spans="1:6">
      <c r="A21" s="154"/>
      <c r="B21" s="155" t="s">
        <v>343</v>
      </c>
      <c r="C21" s="156" t="s">
        <v>333</v>
      </c>
      <c r="D21" s="157">
        <v>1</v>
      </c>
      <c r="E21" s="160"/>
      <c r="F21" s="159">
        <f t="shared" si="0"/>
        <v>0</v>
      </c>
    </row>
    <row r="22" spans="1:6">
      <c r="A22" s="154"/>
      <c r="B22" s="155" t="s">
        <v>344</v>
      </c>
      <c r="C22" s="156" t="s">
        <v>333</v>
      </c>
      <c r="D22" s="157">
        <v>1</v>
      </c>
      <c r="E22" s="160"/>
      <c r="F22" s="159">
        <f t="shared" si="0"/>
        <v>0</v>
      </c>
    </row>
    <row r="23" spans="1:6">
      <c r="A23" s="154"/>
      <c r="B23" s="155" t="s">
        <v>345</v>
      </c>
      <c r="C23" s="156" t="s">
        <v>331</v>
      </c>
      <c r="D23" s="157">
        <v>7.98</v>
      </c>
      <c r="E23" s="160"/>
      <c r="F23" s="159">
        <f t="shared" si="0"/>
        <v>0</v>
      </c>
    </row>
    <row r="24" spans="1:6">
      <c r="A24" s="154"/>
      <c r="B24" s="155" t="s">
        <v>346</v>
      </c>
      <c r="C24" s="156" t="s">
        <v>331</v>
      </c>
      <c r="D24" s="157">
        <v>26.850999999999999</v>
      </c>
      <c r="E24" s="160"/>
      <c r="F24" s="159">
        <f t="shared" si="0"/>
        <v>0</v>
      </c>
    </row>
    <row r="25" spans="1:6">
      <c r="A25" s="154"/>
      <c r="B25" s="155" t="s">
        <v>347</v>
      </c>
      <c r="C25" s="156" t="s">
        <v>331</v>
      </c>
      <c r="D25" s="157">
        <v>1.8</v>
      </c>
      <c r="E25" s="160"/>
      <c r="F25" s="159">
        <f t="shared" si="0"/>
        <v>0</v>
      </c>
    </row>
    <row r="26" spans="1:6">
      <c r="A26" s="154"/>
      <c r="B26" s="155" t="s">
        <v>348</v>
      </c>
      <c r="C26" s="156" t="s">
        <v>349</v>
      </c>
      <c r="D26" s="157">
        <v>1</v>
      </c>
      <c r="E26" s="160"/>
      <c r="F26" s="159">
        <f t="shared" si="0"/>
        <v>0</v>
      </c>
    </row>
    <row r="27" spans="1:6">
      <c r="A27" s="154"/>
      <c r="B27" s="155" t="s">
        <v>350</v>
      </c>
      <c r="C27" s="156" t="s">
        <v>333</v>
      </c>
      <c r="D27" s="157">
        <v>3</v>
      </c>
      <c r="E27" s="160"/>
      <c r="F27" s="159">
        <f t="shared" si="0"/>
        <v>0</v>
      </c>
    </row>
    <row r="28" spans="1:6">
      <c r="A28" s="154"/>
      <c r="B28" s="155" t="s">
        <v>351</v>
      </c>
      <c r="C28" s="156" t="s">
        <v>338</v>
      </c>
      <c r="D28" s="157">
        <v>5</v>
      </c>
      <c r="E28" s="160"/>
      <c r="F28" s="159">
        <f t="shared" si="0"/>
        <v>0</v>
      </c>
    </row>
    <row r="29" spans="1:6">
      <c r="A29" s="154"/>
      <c r="B29" s="155" t="s">
        <v>352</v>
      </c>
      <c r="C29" s="156" t="s">
        <v>331</v>
      </c>
      <c r="D29" s="157">
        <v>14.74</v>
      </c>
      <c r="E29" s="160"/>
      <c r="F29" s="159">
        <f t="shared" si="0"/>
        <v>0</v>
      </c>
    </row>
    <row r="30" spans="1:6">
      <c r="A30" s="154"/>
      <c r="B30" s="155" t="s">
        <v>353</v>
      </c>
      <c r="C30" s="156" t="s">
        <v>331</v>
      </c>
      <c r="D30" s="157">
        <v>0.78</v>
      </c>
      <c r="E30" s="160"/>
      <c r="F30" s="159">
        <f t="shared" si="0"/>
        <v>0</v>
      </c>
    </row>
    <row r="31" spans="1:6">
      <c r="A31" s="154"/>
      <c r="B31" s="155" t="s">
        <v>354</v>
      </c>
      <c r="C31" s="156" t="s">
        <v>349</v>
      </c>
      <c r="D31" s="157">
        <v>1</v>
      </c>
      <c r="E31" s="160"/>
      <c r="F31" s="159">
        <f t="shared" si="0"/>
        <v>0</v>
      </c>
    </row>
    <row r="32" spans="1:6">
      <c r="A32" s="154"/>
      <c r="B32" s="155" t="s">
        <v>355</v>
      </c>
      <c r="C32" s="156" t="s">
        <v>356</v>
      </c>
      <c r="D32" s="157">
        <v>86.739000000000004</v>
      </c>
      <c r="E32" s="160"/>
      <c r="F32" s="159">
        <f t="shared" si="0"/>
        <v>0</v>
      </c>
    </row>
    <row r="33" spans="1:6">
      <c r="A33" s="154"/>
      <c r="B33" s="155" t="s">
        <v>357</v>
      </c>
      <c r="C33" s="156" t="s">
        <v>356</v>
      </c>
      <c r="D33" s="157">
        <v>1214.346</v>
      </c>
      <c r="E33" s="160"/>
      <c r="F33" s="159">
        <f t="shared" si="0"/>
        <v>0</v>
      </c>
    </row>
    <row r="34" spans="1:6">
      <c r="A34" s="154"/>
      <c r="B34" s="155" t="s">
        <v>358</v>
      </c>
      <c r="C34" s="156" t="s">
        <v>356</v>
      </c>
      <c r="D34" s="157">
        <v>86.739000000000004</v>
      </c>
      <c r="E34" s="160"/>
      <c r="F34" s="159">
        <f t="shared" si="0"/>
        <v>0</v>
      </c>
    </row>
    <row r="35" spans="1:6">
      <c r="A35" s="154"/>
      <c r="B35" s="155" t="s">
        <v>359</v>
      </c>
      <c r="C35" s="156" t="s">
        <v>356</v>
      </c>
      <c r="D35" s="157">
        <v>433.69499999999999</v>
      </c>
      <c r="E35" s="160"/>
      <c r="F35" s="159">
        <f t="shared" si="0"/>
        <v>0</v>
      </c>
    </row>
    <row r="36" spans="1:6">
      <c r="A36" s="154"/>
      <c r="B36" s="155" t="s">
        <v>360</v>
      </c>
      <c r="C36" s="156" t="s">
        <v>356</v>
      </c>
      <c r="D36" s="157">
        <v>86.739000000000004</v>
      </c>
      <c r="E36" s="160"/>
      <c r="F36" s="159">
        <f t="shared" si="0"/>
        <v>0</v>
      </c>
    </row>
    <row r="37" spans="1:6" ht="31.2">
      <c r="A37" s="154"/>
      <c r="B37" s="155" t="s">
        <v>361</v>
      </c>
      <c r="C37" s="156" t="s">
        <v>356</v>
      </c>
      <c r="D37" s="157">
        <v>86.739000000000004</v>
      </c>
      <c r="E37" s="160"/>
      <c r="F37" s="159">
        <f t="shared" si="0"/>
        <v>0</v>
      </c>
    </row>
    <row r="38" spans="1:6">
      <c r="A38" s="154"/>
      <c r="B38" s="155" t="s">
        <v>362</v>
      </c>
      <c r="C38" s="156" t="s">
        <v>356</v>
      </c>
      <c r="D38" s="157">
        <v>12.061</v>
      </c>
      <c r="E38" s="160"/>
      <c r="F38" s="159">
        <f t="shared" si="0"/>
        <v>0</v>
      </c>
    </row>
    <row r="39" spans="1:6">
      <c r="A39" s="154"/>
      <c r="B39" s="155" t="s">
        <v>363</v>
      </c>
      <c r="C39" s="156" t="s">
        <v>338</v>
      </c>
      <c r="D39" s="157">
        <v>6.25</v>
      </c>
      <c r="E39" s="160"/>
      <c r="F39" s="159">
        <f t="shared" si="0"/>
        <v>0</v>
      </c>
    </row>
    <row r="40" spans="1:6">
      <c r="A40" s="154"/>
      <c r="B40" s="155" t="s">
        <v>364</v>
      </c>
      <c r="C40" s="156" t="s">
        <v>338</v>
      </c>
      <c r="D40" s="157">
        <v>7.58</v>
      </c>
      <c r="E40" s="160"/>
      <c r="F40" s="159">
        <f t="shared" si="0"/>
        <v>0</v>
      </c>
    </row>
    <row r="41" spans="1:6">
      <c r="A41" s="154"/>
      <c r="B41" s="155" t="s">
        <v>365</v>
      </c>
      <c r="C41" s="156" t="s">
        <v>338</v>
      </c>
      <c r="D41" s="157">
        <v>9.8249999999999993</v>
      </c>
      <c r="E41" s="160"/>
      <c r="F41" s="159">
        <f t="shared" si="0"/>
        <v>0</v>
      </c>
    </row>
    <row r="42" spans="1:6">
      <c r="A42" s="154"/>
      <c r="B42" s="155" t="s">
        <v>366</v>
      </c>
      <c r="C42" s="156" t="s">
        <v>338</v>
      </c>
      <c r="D42" s="157">
        <v>35</v>
      </c>
      <c r="E42" s="160"/>
      <c r="F42" s="159">
        <f t="shared" si="0"/>
        <v>0</v>
      </c>
    </row>
    <row r="43" spans="1:6">
      <c r="A43" s="154"/>
      <c r="B43" s="155" t="s">
        <v>367</v>
      </c>
      <c r="C43" s="156" t="s">
        <v>349</v>
      </c>
      <c r="D43" s="157">
        <v>1</v>
      </c>
      <c r="E43" s="160"/>
      <c r="F43" s="159">
        <f t="shared" si="0"/>
        <v>0</v>
      </c>
    </row>
    <row r="44" spans="1:6">
      <c r="A44" s="154"/>
      <c r="B44" s="155" t="s">
        <v>368</v>
      </c>
      <c r="C44" s="156" t="s">
        <v>333</v>
      </c>
      <c r="D44" s="157">
        <v>1</v>
      </c>
      <c r="E44" s="160"/>
      <c r="F44" s="159">
        <f t="shared" si="0"/>
        <v>0</v>
      </c>
    </row>
    <row r="45" spans="1:6">
      <c r="A45" s="154"/>
      <c r="B45" s="155" t="s">
        <v>369</v>
      </c>
      <c r="C45" s="156" t="s">
        <v>333</v>
      </c>
      <c r="D45" s="157">
        <v>4</v>
      </c>
      <c r="E45" s="160"/>
      <c r="F45" s="159">
        <f t="shared" si="0"/>
        <v>0</v>
      </c>
    </row>
    <row r="46" spans="1:6">
      <c r="A46" s="154"/>
      <c r="B46" s="155" t="s">
        <v>370</v>
      </c>
      <c r="C46" s="156" t="s">
        <v>333</v>
      </c>
      <c r="D46" s="157">
        <v>1</v>
      </c>
      <c r="E46" s="160"/>
      <c r="F46" s="159">
        <f t="shared" si="0"/>
        <v>0</v>
      </c>
    </row>
    <row r="47" spans="1:6">
      <c r="A47" s="154"/>
      <c r="B47" s="155" t="s">
        <v>371</v>
      </c>
      <c r="C47" s="156" t="s">
        <v>333</v>
      </c>
      <c r="D47" s="157">
        <v>2</v>
      </c>
      <c r="E47" s="160"/>
      <c r="F47" s="159">
        <f t="shared" si="0"/>
        <v>0</v>
      </c>
    </row>
    <row r="48" spans="1:6">
      <c r="A48" s="154"/>
      <c r="B48" s="155" t="s">
        <v>372</v>
      </c>
      <c r="C48" s="156" t="s">
        <v>333</v>
      </c>
      <c r="D48" s="157">
        <v>1</v>
      </c>
      <c r="E48" s="160"/>
      <c r="F48" s="159">
        <f t="shared" si="0"/>
        <v>0</v>
      </c>
    </row>
    <row r="49" spans="1:6">
      <c r="A49" s="154"/>
      <c r="B49" s="155"/>
      <c r="C49" s="156"/>
      <c r="D49" s="157"/>
      <c r="E49" s="160"/>
      <c r="F49" s="159"/>
    </row>
    <row r="50" spans="1:6" ht="16.8" thickBot="1">
      <c r="A50" s="185"/>
      <c r="B50" s="185" t="s">
        <v>153</v>
      </c>
      <c r="C50" s="186"/>
      <c r="D50" s="191"/>
      <c r="E50" s="182"/>
      <c r="F50" s="283"/>
    </row>
    <row r="51" spans="1:6" ht="31.2">
      <c r="A51" s="154"/>
      <c r="B51" s="155" t="s">
        <v>373</v>
      </c>
      <c r="C51" s="156" t="s">
        <v>349</v>
      </c>
      <c r="D51" s="157">
        <v>1</v>
      </c>
      <c r="E51" s="159"/>
      <c r="F51" s="159">
        <f t="shared" si="0"/>
        <v>0</v>
      </c>
    </row>
    <row r="52" spans="1:6" ht="16.2" thickBot="1">
      <c r="A52" s="154"/>
      <c r="B52" s="155"/>
      <c r="C52" s="156"/>
      <c r="D52" s="188"/>
      <c r="E52" s="160"/>
      <c r="F52" s="160"/>
    </row>
    <row r="53" spans="1:6" ht="18.600000000000001" thickBot="1">
      <c r="A53" s="179"/>
      <c r="B53" s="261" t="s">
        <v>160</v>
      </c>
      <c r="C53" s="180"/>
      <c r="D53" s="189"/>
      <c r="E53" s="262"/>
      <c r="F53" s="263">
        <f>SUM(F11:F52)</f>
        <v>0</v>
      </c>
    </row>
    <row r="54" spans="1:6" ht="18.600000000000001" thickBot="1">
      <c r="A54" s="181"/>
      <c r="B54" s="282" t="s">
        <v>161</v>
      </c>
      <c r="C54" s="266"/>
      <c r="D54" s="267"/>
      <c r="E54" s="338">
        <f>F53</f>
        <v>0</v>
      </c>
      <c r="F54" s="339"/>
    </row>
    <row r="55" spans="1:6">
      <c r="A55" s="14"/>
      <c r="B55" s="278"/>
      <c r="C55" s="279"/>
      <c r="D55" s="280"/>
      <c r="E55" s="281"/>
      <c r="F55" s="281"/>
    </row>
    <row r="56" spans="1:6">
      <c r="A56" s="14"/>
      <c r="B56" s="15"/>
      <c r="C56" s="16"/>
      <c r="D56" s="17"/>
      <c r="E56" s="18"/>
      <c r="F56" s="18"/>
    </row>
    <row r="57" spans="1:6">
      <c r="A57" s="14"/>
      <c r="B57" s="15"/>
      <c r="C57" s="16"/>
      <c r="D57" s="17"/>
      <c r="E57" s="18"/>
      <c r="F57" s="18"/>
    </row>
    <row r="58" spans="1:6">
      <c r="A58" s="14"/>
      <c r="B58" s="15"/>
      <c r="C58" s="16"/>
      <c r="D58" s="17"/>
      <c r="E58" s="18"/>
      <c r="F58" s="18"/>
    </row>
    <row r="59" spans="1:6">
      <c r="A59" s="14"/>
      <c r="B59" s="15"/>
      <c r="C59" s="16"/>
      <c r="D59" s="17"/>
      <c r="E59" s="18"/>
      <c r="F59" s="18"/>
    </row>
    <row r="60" spans="1:6">
      <c r="A60" s="14"/>
      <c r="B60" s="15"/>
      <c r="C60" s="16"/>
      <c r="D60" s="17"/>
      <c r="E60" s="18"/>
      <c r="F60" s="18"/>
    </row>
    <row r="61" spans="1:6">
      <c r="A61" s="14"/>
      <c r="B61" s="15"/>
      <c r="C61" s="16"/>
      <c r="D61" s="17"/>
      <c r="E61" s="18"/>
      <c r="F61" s="18"/>
    </row>
    <row r="62" spans="1:6">
      <c r="A62" s="14"/>
      <c r="B62" s="15"/>
      <c r="C62" s="16"/>
      <c r="D62" s="17"/>
      <c r="E62" s="18"/>
      <c r="F62" s="18"/>
    </row>
    <row r="63" spans="1:6">
      <c r="A63" s="14"/>
      <c r="B63" s="15"/>
      <c r="C63" s="16"/>
      <c r="D63" s="17"/>
      <c r="E63" s="18"/>
      <c r="F63" s="18"/>
    </row>
    <row r="64" spans="1:6">
      <c r="A64" s="14"/>
      <c r="B64" s="15"/>
      <c r="C64" s="16"/>
      <c r="D64" s="17"/>
      <c r="E64" s="18"/>
      <c r="F64" s="18"/>
    </row>
    <row r="65" spans="1:6">
      <c r="A65" s="14"/>
      <c r="B65" s="15"/>
      <c r="C65" s="16"/>
      <c r="D65" s="17"/>
      <c r="E65" s="18"/>
      <c r="F65" s="18"/>
    </row>
    <row r="66" spans="1:6">
      <c r="A66" s="14"/>
      <c r="B66" s="15"/>
      <c r="C66" s="16"/>
      <c r="D66" s="17"/>
      <c r="E66" s="18"/>
      <c r="F66" s="18"/>
    </row>
    <row r="67" spans="1:6">
      <c r="A67" s="14"/>
      <c r="B67" s="15"/>
      <c r="C67" s="16"/>
      <c r="D67" s="17"/>
      <c r="E67" s="18"/>
      <c r="F67" s="18"/>
    </row>
    <row r="68" spans="1:6">
      <c r="A68" s="14"/>
      <c r="B68" s="15"/>
      <c r="C68" s="16"/>
      <c r="D68" s="17"/>
      <c r="E68" s="18"/>
      <c r="F68" s="18"/>
    </row>
    <row r="69" spans="1:6">
      <c r="A69" s="14"/>
      <c r="B69" s="15"/>
      <c r="C69" s="16"/>
      <c r="D69" s="17"/>
      <c r="E69" s="18"/>
      <c r="F69" s="18"/>
    </row>
    <row r="70" spans="1:6">
      <c r="A70" s="14"/>
      <c r="B70" s="15"/>
      <c r="C70" s="16"/>
      <c r="D70" s="17"/>
      <c r="E70" s="18"/>
      <c r="F70" s="18"/>
    </row>
    <row r="71" spans="1:6">
      <c r="A71" s="14"/>
      <c r="B71" s="15"/>
      <c r="C71" s="16"/>
      <c r="D71" s="17"/>
      <c r="E71" s="18"/>
      <c r="F71" s="18"/>
    </row>
    <row r="72" spans="1:6">
      <c r="A72" s="14"/>
      <c r="B72" s="15"/>
      <c r="C72" s="16"/>
      <c r="D72" s="17"/>
      <c r="E72" s="18"/>
      <c r="F72" s="18"/>
    </row>
    <row r="73" spans="1:6">
      <c r="A73" s="14"/>
      <c r="B73" s="15"/>
      <c r="C73" s="16"/>
      <c r="D73" s="17"/>
      <c r="E73" s="18"/>
      <c r="F73" s="18"/>
    </row>
    <row r="74" spans="1:6">
      <c r="A74" s="14"/>
      <c r="B74" s="15"/>
      <c r="C74" s="16"/>
      <c r="D74" s="17"/>
      <c r="E74" s="18"/>
      <c r="F74" s="18"/>
    </row>
    <row r="75" spans="1:6">
      <c r="A75" s="14"/>
      <c r="B75" s="15"/>
      <c r="C75" s="16"/>
      <c r="D75" s="17"/>
      <c r="E75" s="18"/>
      <c r="F75" s="18"/>
    </row>
    <row r="76" spans="1:6">
      <c r="A76" s="14"/>
      <c r="B76" s="15"/>
      <c r="C76" s="16"/>
      <c r="D76" s="17"/>
      <c r="E76" s="18"/>
      <c r="F76" s="18"/>
    </row>
    <row r="77" spans="1:6">
      <c r="A77" s="14"/>
      <c r="B77" s="15"/>
      <c r="C77" s="16"/>
      <c r="D77" s="17"/>
      <c r="E77" s="18"/>
      <c r="F77" s="18"/>
    </row>
    <row r="78" spans="1:6">
      <c r="A78" s="14"/>
      <c r="B78" s="15"/>
      <c r="C78" s="16"/>
      <c r="D78" s="17"/>
      <c r="E78" s="18"/>
      <c r="F78" s="18"/>
    </row>
    <row r="79" spans="1:6">
      <c r="A79" s="14"/>
      <c r="B79" s="15"/>
      <c r="C79" s="16"/>
      <c r="D79" s="17"/>
      <c r="E79" s="18"/>
      <c r="F79" s="18"/>
    </row>
    <row r="80" spans="1:6">
      <c r="A80" s="14"/>
      <c r="B80" s="15"/>
      <c r="C80" s="16"/>
      <c r="D80" s="17"/>
      <c r="E80" s="18"/>
      <c r="F80" s="18"/>
    </row>
    <row r="81" spans="1:6">
      <c r="A81" s="14"/>
      <c r="B81" s="15"/>
      <c r="C81" s="16"/>
      <c r="D81" s="17"/>
      <c r="E81" s="18"/>
      <c r="F81" s="18"/>
    </row>
    <row r="82" spans="1:6">
      <c r="A82" s="14"/>
      <c r="B82" s="15"/>
      <c r="C82" s="16"/>
      <c r="D82" s="17"/>
      <c r="E82" s="18"/>
      <c r="F82" s="18"/>
    </row>
    <row r="83" spans="1:6">
      <c r="A83" s="14"/>
      <c r="B83" s="15"/>
      <c r="C83" s="16"/>
      <c r="D83" s="17"/>
      <c r="E83" s="18"/>
      <c r="F83" s="18"/>
    </row>
    <row r="84" spans="1:6">
      <c r="A84" s="14"/>
      <c r="B84" s="15"/>
      <c r="C84" s="16"/>
      <c r="D84" s="17"/>
      <c r="E84" s="18"/>
      <c r="F84" s="18"/>
    </row>
    <row r="85" spans="1:6">
      <c r="A85" s="14"/>
      <c r="B85" s="15"/>
      <c r="C85" s="16"/>
      <c r="D85" s="17"/>
      <c r="E85" s="18"/>
      <c r="F85" s="18"/>
    </row>
    <row r="86" spans="1:6">
      <c r="A86" s="14"/>
      <c r="B86" s="15"/>
      <c r="C86" s="16"/>
      <c r="D86" s="17"/>
      <c r="E86" s="18"/>
      <c r="F86" s="18"/>
    </row>
    <row r="87" spans="1:6">
      <c r="A87" s="14"/>
      <c r="B87" s="15"/>
      <c r="C87" s="16"/>
      <c r="D87" s="17"/>
      <c r="E87" s="18"/>
      <c r="F87" s="18"/>
    </row>
    <row r="88" spans="1:6">
      <c r="A88" s="14"/>
      <c r="B88" s="15"/>
      <c r="C88" s="16"/>
      <c r="D88" s="17"/>
      <c r="E88" s="18"/>
      <c r="F88" s="18"/>
    </row>
    <row r="89" spans="1:6">
      <c r="A89" s="14"/>
      <c r="B89" s="15"/>
      <c r="C89" s="16"/>
      <c r="D89" s="17"/>
      <c r="E89" s="18"/>
      <c r="F89" s="18"/>
    </row>
    <row r="90" spans="1:6">
      <c r="A90" s="14"/>
      <c r="B90" s="15"/>
      <c r="C90" s="16"/>
      <c r="D90" s="17"/>
      <c r="E90" s="18"/>
      <c r="F90" s="18"/>
    </row>
    <row r="91" spans="1:6">
      <c r="A91" s="14"/>
      <c r="B91" s="15"/>
      <c r="C91" s="16"/>
      <c r="D91" s="17"/>
      <c r="E91" s="18"/>
      <c r="F91" s="18"/>
    </row>
    <row r="92" spans="1:6">
      <c r="A92" s="14"/>
      <c r="B92" s="15"/>
      <c r="C92" s="16"/>
      <c r="D92" s="17"/>
      <c r="E92" s="18"/>
      <c r="F92" s="18"/>
    </row>
    <row r="93" spans="1:6">
      <c r="A93" s="14"/>
      <c r="B93" s="15"/>
      <c r="C93" s="16"/>
      <c r="D93" s="17"/>
      <c r="E93" s="18"/>
      <c r="F93" s="18"/>
    </row>
    <row r="94" spans="1:6">
      <c r="A94" s="14"/>
      <c r="B94" s="15"/>
      <c r="C94" s="16"/>
      <c r="D94" s="17"/>
      <c r="E94" s="18"/>
      <c r="F94" s="18"/>
    </row>
    <row r="95" spans="1:6">
      <c r="A95" s="14"/>
      <c r="B95" s="15"/>
      <c r="C95" s="16"/>
      <c r="D95" s="17"/>
      <c r="E95" s="18"/>
      <c r="F95" s="18"/>
    </row>
    <row r="96" spans="1:6">
      <c r="A96" s="14"/>
      <c r="B96" s="15"/>
      <c r="C96" s="16"/>
      <c r="D96" s="17"/>
      <c r="E96" s="18"/>
      <c r="F96" s="18"/>
    </row>
    <row r="97" spans="1:6">
      <c r="A97" s="14"/>
      <c r="B97" s="15"/>
      <c r="C97" s="16"/>
      <c r="D97" s="17"/>
      <c r="E97" s="18"/>
      <c r="F97" s="18"/>
    </row>
    <row r="98" spans="1:6">
      <c r="A98" s="14"/>
      <c r="B98" s="15"/>
      <c r="C98" s="16"/>
      <c r="D98" s="17"/>
      <c r="E98" s="18"/>
      <c r="F98" s="18"/>
    </row>
    <row r="99" spans="1:6">
      <c r="A99" s="14"/>
      <c r="B99" s="15"/>
      <c r="C99" s="16"/>
      <c r="D99" s="17"/>
      <c r="E99" s="18"/>
      <c r="F99" s="18"/>
    </row>
    <row r="100" spans="1:6">
      <c r="A100" s="14"/>
      <c r="B100" s="15"/>
      <c r="C100" s="16"/>
      <c r="D100" s="17"/>
      <c r="E100" s="18"/>
      <c r="F100" s="18"/>
    </row>
    <row r="101" spans="1:6">
      <c r="A101" s="14"/>
      <c r="B101" s="15"/>
      <c r="C101" s="16"/>
      <c r="D101" s="17"/>
      <c r="E101" s="18"/>
      <c r="F101" s="18"/>
    </row>
    <row r="102" spans="1:6">
      <c r="A102" s="14"/>
      <c r="B102" s="15"/>
      <c r="C102" s="16"/>
      <c r="D102" s="17"/>
      <c r="E102" s="18"/>
      <c r="F102" s="18"/>
    </row>
    <row r="103" spans="1:6">
      <c r="A103" s="14"/>
      <c r="B103" s="15"/>
      <c r="C103" s="16"/>
      <c r="D103" s="17"/>
      <c r="E103" s="18"/>
      <c r="F103" s="18"/>
    </row>
    <row r="104" spans="1:6">
      <c r="A104" s="14"/>
      <c r="B104" s="15"/>
      <c r="C104" s="16"/>
      <c r="D104" s="17"/>
      <c r="E104" s="18"/>
      <c r="F104" s="18"/>
    </row>
    <row r="105" spans="1:6">
      <c r="A105" s="14"/>
      <c r="B105" s="15"/>
      <c r="C105" s="16"/>
      <c r="D105" s="17"/>
      <c r="E105" s="18"/>
      <c r="F105" s="18"/>
    </row>
    <row r="106" spans="1:6">
      <c r="A106" s="14"/>
      <c r="B106" s="15"/>
      <c r="C106" s="16"/>
      <c r="D106" s="17"/>
      <c r="E106" s="18"/>
      <c r="F106" s="18"/>
    </row>
    <row r="107" spans="1:6">
      <c r="A107" s="14"/>
      <c r="B107" s="15"/>
      <c r="C107" s="16"/>
      <c r="D107" s="17"/>
      <c r="E107" s="18"/>
      <c r="F107" s="18"/>
    </row>
    <row r="108" spans="1:6">
      <c r="A108" s="14"/>
      <c r="B108" s="15"/>
      <c r="C108" s="16"/>
      <c r="D108" s="17"/>
      <c r="E108" s="18"/>
      <c r="F108" s="18"/>
    </row>
    <row r="109" spans="1:6">
      <c r="A109" s="14"/>
      <c r="B109" s="15"/>
      <c r="C109" s="16"/>
      <c r="D109" s="17"/>
      <c r="E109" s="18"/>
      <c r="F109" s="18"/>
    </row>
    <row r="110" spans="1:6">
      <c r="A110" s="14"/>
      <c r="B110" s="15"/>
      <c r="C110" s="16"/>
      <c r="D110" s="17"/>
      <c r="E110" s="18"/>
      <c r="F110" s="18"/>
    </row>
    <row r="111" spans="1:6">
      <c r="A111" s="14"/>
      <c r="B111" s="15"/>
      <c r="C111" s="16"/>
      <c r="D111" s="17"/>
      <c r="E111" s="18"/>
      <c r="F111" s="18"/>
    </row>
    <row r="112" spans="1:6">
      <c r="A112" s="14"/>
      <c r="B112" s="15"/>
      <c r="C112" s="16"/>
      <c r="D112" s="17"/>
      <c r="E112" s="18"/>
      <c r="F112" s="18"/>
    </row>
    <row r="113" spans="1:6">
      <c r="A113" s="14"/>
      <c r="B113" s="15"/>
      <c r="C113" s="16"/>
      <c r="D113" s="17"/>
      <c r="E113" s="18"/>
      <c r="F113" s="18"/>
    </row>
    <row r="114" spans="1:6">
      <c r="A114" s="14"/>
      <c r="B114" s="15"/>
      <c r="C114" s="16"/>
      <c r="D114" s="17"/>
      <c r="E114" s="18"/>
      <c r="F114" s="18"/>
    </row>
    <row r="115" spans="1:6">
      <c r="A115" s="14"/>
      <c r="B115" s="15"/>
      <c r="C115" s="16"/>
      <c r="D115" s="17"/>
      <c r="E115" s="18"/>
      <c r="F115" s="18"/>
    </row>
    <row r="116" spans="1:6">
      <c r="A116" s="14"/>
      <c r="B116" s="15"/>
      <c r="C116" s="16"/>
      <c r="D116" s="17"/>
      <c r="E116" s="18"/>
      <c r="F116" s="18"/>
    </row>
    <row r="117" spans="1:6">
      <c r="A117" s="14"/>
      <c r="B117" s="15"/>
      <c r="C117" s="16"/>
      <c r="D117" s="17"/>
      <c r="E117" s="18"/>
      <c r="F117" s="18"/>
    </row>
    <row r="118" spans="1:6">
      <c r="A118" s="14"/>
      <c r="B118" s="15"/>
      <c r="C118" s="16"/>
      <c r="D118" s="17"/>
      <c r="E118" s="18"/>
      <c r="F118" s="18"/>
    </row>
    <row r="119" spans="1:6">
      <c r="A119" s="14"/>
      <c r="B119" s="15"/>
      <c r="C119" s="16"/>
      <c r="D119" s="17"/>
      <c r="E119" s="18"/>
      <c r="F119" s="18"/>
    </row>
    <row r="120" spans="1:6">
      <c r="A120" s="14"/>
      <c r="B120" s="15"/>
      <c r="C120" s="16"/>
      <c r="D120" s="17"/>
      <c r="E120" s="18"/>
      <c r="F120" s="18"/>
    </row>
    <row r="121" spans="1:6">
      <c r="A121" s="14"/>
      <c r="B121" s="15"/>
      <c r="C121" s="16"/>
      <c r="D121" s="17"/>
      <c r="E121" s="18"/>
      <c r="F121" s="18"/>
    </row>
    <row r="122" spans="1:6">
      <c r="A122" s="14"/>
      <c r="B122" s="15"/>
      <c r="C122" s="16"/>
      <c r="D122" s="17"/>
      <c r="E122" s="18"/>
      <c r="F122" s="18"/>
    </row>
    <row r="123" spans="1:6">
      <c r="A123" s="14"/>
      <c r="B123" s="15"/>
      <c r="C123" s="16"/>
      <c r="D123" s="17"/>
      <c r="E123" s="18"/>
      <c r="F123" s="18"/>
    </row>
    <row r="124" spans="1:6">
      <c r="A124" s="14"/>
      <c r="B124" s="15"/>
      <c r="C124" s="16"/>
      <c r="D124" s="17"/>
      <c r="E124" s="18"/>
      <c r="F124" s="18"/>
    </row>
    <row r="125" spans="1:6">
      <c r="A125" s="14"/>
      <c r="B125" s="15"/>
      <c r="C125" s="16"/>
      <c r="D125" s="17"/>
      <c r="E125" s="18"/>
      <c r="F125" s="18"/>
    </row>
    <row r="126" spans="1:6">
      <c r="A126" s="14"/>
      <c r="B126" s="15"/>
      <c r="C126" s="16"/>
      <c r="D126" s="17"/>
      <c r="E126" s="18"/>
      <c r="F126" s="18"/>
    </row>
    <row r="127" spans="1:6">
      <c r="A127" s="14"/>
      <c r="B127" s="15"/>
      <c r="C127" s="16"/>
      <c r="D127" s="17"/>
      <c r="E127" s="18"/>
      <c r="F127" s="18"/>
    </row>
    <row r="128" spans="1:6">
      <c r="A128" s="14"/>
      <c r="B128" s="15"/>
      <c r="C128" s="16"/>
      <c r="D128" s="17"/>
      <c r="E128" s="18"/>
      <c r="F128" s="18"/>
    </row>
    <row r="129" spans="1:6">
      <c r="A129" s="14"/>
      <c r="B129" s="15"/>
      <c r="C129" s="16"/>
      <c r="D129" s="17"/>
      <c r="E129" s="18"/>
      <c r="F129" s="18"/>
    </row>
    <row r="130" spans="1:6">
      <c r="A130" s="14"/>
      <c r="B130" s="15"/>
      <c r="C130" s="16"/>
      <c r="D130" s="17"/>
      <c r="E130" s="18"/>
      <c r="F130" s="18"/>
    </row>
    <row r="131" spans="1:6">
      <c r="A131" s="14"/>
      <c r="B131" s="15"/>
      <c r="C131" s="16"/>
      <c r="D131" s="17"/>
      <c r="E131" s="18"/>
      <c r="F131" s="18"/>
    </row>
    <row r="132" spans="1:6">
      <c r="A132" s="14"/>
      <c r="B132" s="15"/>
      <c r="C132" s="16"/>
      <c r="D132" s="17"/>
      <c r="E132" s="18"/>
      <c r="F132" s="18"/>
    </row>
    <row r="133" spans="1:6">
      <c r="A133" s="14"/>
      <c r="B133" s="15"/>
      <c r="C133" s="16"/>
      <c r="D133" s="17"/>
      <c r="E133" s="18"/>
      <c r="F133" s="18"/>
    </row>
    <row r="134" spans="1:6">
      <c r="A134" s="14"/>
      <c r="B134" s="15"/>
      <c r="C134" s="16"/>
      <c r="D134" s="17"/>
      <c r="E134" s="18"/>
      <c r="F134" s="18"/>
    </row>
    <row r="135" spans="1:6">
      <c r="A135" s="14"/>
      <c r="B135" s="15"/>
      <c r="C135" s="16"/>
      <c r="D135" s="17"/>
      <c r="E135" s="18"/>
      <c r="F135" s="18"/>
    </row>
    <row r="136" spans="1:6">
      <c r="A136" s="14"/>
      <c r="B136" s="15"/>
      <c r="C136" s="16"/>
      <c r="D136" s="17"/>
      <c r="E136" s="18"/>
      <c r="F136" s="18"/>
    </row>
    <row r="137" spans="1:6">
      <c r="A137" s="14"/>
      <c r="B137" s="15"/>
      <c r="C137" s="16"/>
      <c r="D137" s="17"/>
      <c r="E137" s="18"/>
      <c r="F137" s="18"/>
    </row>
    <row r="138" spans="1:6">
      <c r="A138" s="14"/>
      <c r="B138" s="15"/>
      <c r="C138" s="16"/>
      <c r="D138" s="17"/>
      <c r="E138" s="18"/>
      <c r="F138" s="18"/>
    </row>
    <row r="139" spans="1:6">
      <c r="A139" s="14"/>
      <c r="B139" s="15"/>
      <c r="C139" s="16"/>
      <c r="D139" s="17"/>
      <c r="E139" s="18"/>
      <c r="F139" s="18"/>
    </row>
    <row r="140" spans="1:6">
      <c r="A140" s="14"/>
      <c r="B140" s="15"/>
      <c r="C140" s="16"/>
      <c r="D140" s="17"/>
      <c r="E140" s="18"/>
      <c r="F140" s="18"/>
    </row>
    <row r="141" spans="1:6">
      <c r="A141" s="14"/>
      <c r="B141" s="15"/>
      <c r="C141" s="16"/>
      <c r="D141" s="17"/>
      <c r="E141" s="18"/>
      <c r="F141" s="18"/>
    </row>
    <row r="142" spans="1:6">
      <c r="A142" s="14"/>
      <c r="B142" s="15"/>
      <c r="C142" s="16"/>
      <c r="D142" s="17"/>
      <c r="E142" s="18"/>
      <c r="F142" s="18"/>
    </row>
    <row r="143" spans="1:6">
      <c r="A143" s="14"/>
      <c r="B143" s="15"/>
      <c r="C143" s="16"/>
      <c r="D143" s="17"/>
      <c r="E143" s="18"/>
      <c r="F143" s="18"/>
    </row>
    <row r="144" spans="1:6">
      <c r="A144" s="14"/>
      <c r="B144" s="15"/>
      <c r="C144" s="16"/>
      <c r="D144" s="17"/>
      <c r="E144" s="18"/>
      <c r="F144" s="18"/>
    </row>
    <row r="145" spans="1:6">
      <c r="A145" s="14"/>
      <c r="B145" s="15"/>
      <c r="C145" s="16"/>
      <c r="D145" s="17"/>
      <c r="E145" s="18"/>
      <c r="F145" s="18"/>
    </row>
    <row r="146" spans="1:6">
      <c r="A146" s="14"/>
      <c r="B146" s="15"/>
      <c r="C146" s="16"/>
      <c r="D146" s="17"/>
      <c r="E146" s="18"/>
      <c r="F146" s="18"/>
    </row>
    <row r="147" spans="1:6">
      <c r="A147" s="14"/>
      <c r="B147" s="15"/>
      <c r="C147" s="16"/>
      <c r="D147" s="17"/>
      <c r="E147" s="18"/>
      <c r="F147" s="18"/>
    </row>
    <row r="148" spans="1:6">
      <c r="A148" s="14"/>
      <c r="B148" s="15"/>
      <c r="C148" s="16"/>
      <c r="D148" s="17"/>
      <c r="E148" s="18"/>
      <c r="F148" s="18"/>
    </row>
    <row r="149" spans="1:6">
      <c r="A149" s="14"/>
      <c r="B149" s="15"/>
      <c r="C149" s="16"/>
      <c r="D149" s="17"/>
      <c r="E149" s="18"/>
      <c r="F149" s="18"/>
    </row>
    <row r="150" spans="1:6">
      <c r="A150" s="14"/>
      <c r="B150" s="15"/>
      <c r="C150" s="16"/>
      <c r="D150" s="17"/>
      <c r="E150" s="18"/>
      <c r="F150" s="18"/>
    </row>
    <row r="151" spans="1:6">
      <c r="A151" s="14"/>
      <c r="B151" s="15"/>
      <c r="C151" s="16"/>
      <c r="D151" s="17"/>
      <c r="E151" s="18"/>
      <c r="F151" s="18"/>
    </row>
    <row r="152" spans="1:6">
      <c r="A152" s="14"/>
      <c r="B152" s="15"/>
      <c r="C152" s="16"/>
      <c r="D152" s="17"/>
      <c r="E152" s="18"/>
      <c r="F152" s="18"/>
    </row>
    <row r="153" spans="1:6">
      <c r="A153" s="14"/>
      <c r="B153" s="15"/>
      <c r="C153" s="16"/>
      <c r="D153" s="17"/>
      <c r="E153" s="18"/>
      <c r="F153" s="18"/>
    </row>
    <row r="154" spans="1:6">
      <c r="A154" s="14"/>
      <c r="B154" s="15"/>
      <c r="C154" s="16"/>
      <c r="D154" s="17"/>
      <c r="E154" s="18"/>
      <c r="F154" s="18"/>
    </row>
    <row r="155" spans="1:6">
      <c r="A155" s="14"/>
      <c r="B155" s="15"/>
      <c r="C155" s="16"/>
      <c r="D155" s="17"/>
      <c r="E155" s="18"/>
      <c r="F155" s="18"/>
    </row>
    <row r="156" spans="1:6">
      <c r="A156" s="14"/>
      <c r="B156" s="15"/>
      <c r="C156" s="16"/>
      <c r="D156" s="17"/>
      <c r="E156" s="18"/>
      <c r="F156" s="18"/>
    </row>
    <row r="157" spans="1:6">
      <c r="A157" s="14"/>
      <c r="B157" s="15"/>
      <c r="C157" s="16"/>
      <c r="D157" s="17"/>
      <c r="E157" s="18"/>
      <c r="F157" s="18"/>
    </row>
    <row r="158" spans="1:6">
      <c r="A158" s="14"/>
      <c r="B158" s="15"/>
      <c r="C158" s="16"/>
      <c r="D158" s="17"/>
      <c r="E158" s="18"/>
      <c r="F158" s="18"/>
    </row>
    <row r="159" spans="1:6">
      <c r="A159" s="14"/>
      <c r="B159" s="15"/>
      <c r="C159" s="16"/>
      <c r="D159" s="17"/>
      <c r="E159" s="18"/>
      <c r="F159" s="18"/>
    </row>
    <row r="160" spans="1:6">
      <c r="A160" s="14"/>
      <c r="B160" s="15"/>
      <c r="C160" s="16"/>
      <c r="D160" s="17"/>
      <c r="E160" s="18"/>
      <c r="F160" s="18"/>
    </row>
    <row r="161" spans="1:6">
      <c r="A161" s="14"/>
      <c r="B161" s="15"/>
      <c r="C161" s="16"/>
      <c r="D161" s="17"/>
      <c r="E161" s="18"/>
      <c r="F161" s="18"/>
    </row>
    <row r="162" spans="1:6">
      <c r="A162" s="14"/>
      <c r="B162" s="15"/>
      <c r="C162" s="16"/>
      <c r="D162" s="17"/>
      <c r="E162" s="18"/>
      <c r="F162" s="18"/>
    </row>
    <row r="163" spans="1:6">
      <c r="A163" s="14"/>
      <c r="B163" s="15"/>
      <c r="C163" s="16"/>
      <c r="D163" s="17"/>
      <c r="E163" s="18"/>
      <c r="F163" s="18"/>
    </row>
    <row r="164" spans="1:6">
      <c r="A164" s="14"/>
      <c r="B164" s="15"/>
      <c r="C164" s="16"/>
      <c r="D164" s="17"/>
      <c r="E164" s="18"/>
      <c r="F164" s="18"/>
    </row>
    <row r="165" spans="1:6">
      <c r="A165" s="14"/>
      <c r="B165" s="15"/>
      <c r="C165" s="16"/>
      <c r="D165" s="17"/>
      <c r="E165" s="18"/>
      <c r="F165" s="18"/>
    </row>
    <row r="166" spans="1:6">
      <c r="A166" s="14"/>
      <c r="B166" s="15"/>
      <c r="C166" s="16"/>
      <c r="D166" s="17"/>
      <c r="E166" s="18"/>
      <c r="F166" s="18"/>
    </row>
    <row r="167" spans="1:6">
      <c r="A167" s="14"/>
      <c r="B167" s="15"/>
      <c r="C167" s="16"/>
      <c r="D167" s="17"/>
      <c r="E167" s="18"/>
      <c r="F167" s="18"/>
    </row>
    <row r="168" spans="1:6">
      <c r="A168" s="14"/>
      <c r="B168" s="15"/>
      <c r="C168" s="16"/>
      <c r="D168" s="17"/>
      <c r="E168" s="18"/>
      <c r="F168" s="18"/>
    </row>
    <row r="169" spans="1:6">
      <c r="A169" s="14"/>
      <c r="B169" s="15"/>
      <c r="C169" s="16"/>
      <c r="D169" s="17"/>
      <c r="E169" s="18"/>
      <c r="F169" s="18"/>
    </row>
    <row r="170" spans="1:6">
      <c r="A170" s="14"/>
      <c r="B170" s="15"/>
      <c r="C170" s="16"/>
      <c r="D170" s="17"/>
      <c r="E170" s="18"/>
      <c r="F170" s="18"/>
    </row>
    <row r="171" spans="1:6">
      <c r="A171" s="14"/>
      <c r="B171" s="15"/>
      <c r="C171" s="16"/>
      <c r="D171" s="17"/>
      <c r="E171" s="18"/>
      <c r="F171" s="18"/>
    </row>
    <row r="172" spans="1:6">
      <c r="A172" s="14"/>
      <c r="B172" s="15"/>
      <c r="C172" s="16"/>
      <c r="D172" s="17"/>
      <c r="E172" s="18"/>
      <c r="F172" s="18"/>
    </row>
    <row r="173" spans="1:6">
      <c r="A173" s="14"/>
      <c r="B173" s="15"/>
      <c r="C173" s="16"/>
      <c r="D173" s="17"/>
      <c r="E173" s="18"/>
      <c r="F173" s="18"/>
    </row>
    <row r="174" spans="1:6">
      <c r="A174" s="14"/>
      <c r="B174" s="15"/>
      <c r="C174" s="16"/>
      <c r="D174" s="17"/>
      <c r="E174" s="18"/>
      <c r="F174" s="18"/>
    </row>
    <row r="175" spans="1:6">
      <c r="A175" s="14"/>
      <c r="B175" s="15"/>
      <c r="C175" s="16"/>
      <c r="D175" s="17"/>
      <c r="E175" s="18"/>
      <c r="F175" s="18"/>
    </row>
    <row r="176" spans="1:6">
      <c r="A176" s="14"/>
      <c r="B176" s="15"/>
      <c r="C176" s="16"/>
      <c r="D176" s="17"/>
      <c r="E176" s="18"/>
      <c r="F176" s="18"/>
    </row>
    <row r="177" spans="1:6">
      <c r="A177" s="14"/>
      <c r="B177" s="15"/>
      <c r="C177" s="16"/>
      <c r="D177" s="17"/>
      <c r="E177" s="18"/>
      <c r="F177" s="18"/>
    </row>
    <row r="178" spans="1:6">
      <c r="A178" s="14"/>
      <c r="B178" s="15"/>
      <c r="C178" s="16"/>
      <c r="D178" s="17"/>
      <c r="E178" s="18"/>
      <c r="F178" s="18"/>
    </row>
    <row r="179" spans="1:6">
      <c r="A179" s="14"/>
      <c r="B179" s="15"/>
      <c r="C179" s="16"/>
      <c r="D179" s="17"/>
      <c r="E179" s="18"/>
      <c r="F179" s="18"/>
    </row>
    <row r="180" spans="1:6">
      <c r="A180" s="14"/>
      <c r="B180" s="15"/>
      <c r="C180" s="16"/>
      <c r="D180" s="17"/>
      <c r="E180" s="18"/>
      <c r="F180" s="18"/>
    </row>
    <row r="181" spans="1:6">
      <c r="A181" s="14"/>
      <c r="B181" s="15"/>
      <c r="C181" s="16"/>
      <c r="D181" s="17"/>
      <c r="E181" s="18"/>
      <c r="F181" s="18"/>
    </row>
    <row r="182" spans="1:6">
      <c r="A182" s="14"/>
      <c r="B182" s="15"/>
      <c r="C182" s="16"/>
      <c r="D182" s="17"/>
      <c r="E182" s="18"/>
      <c r="F182" s="18"/>
    </row>
    <row r="183" spans="1:6">
      <c r="A183" s="14"/>
      <c r="B183" s="15"/>
      <c r="C183" s="16"/>
      <c r="D183" s="17"/>
      <c r="E183" s="18"/>
      <c r="F183" s="18"/>
    </row>
    <row r="184" spans="1:6">
      <c r="A184" s="14"/>
      <c r="B184" s="15"/>
      <c r="C184" s="16"/>
      <c r="D184" s="17"/>
      <c r="E184" s="18"/>
      <c r="F184" s="18"/>
    </row>
    <row r="185" spans="1:6">
      <c r="A185" s="14"/>
      <c r="B185" s="15"/>
      <c r="C185" s="16"/>
      <c r="D185" s="17"/>
      <c r="E185" s="18"/>
      <c r="F185" s="18"/>
    </row>
    <row r="186" spans="1:6">
      <c r="A186" s="14"/>
      <c r="B186" s="15"/>
      <c r="C186" s="16"/>
      <c r="D186" s="17"/>
      <c r="E186" s="18"/>
      <c r="F186" s="18"/>
    </row>
    <row r="187" spans="1:6">
      <c r="A187" s="14"/>
      <c r="B187" s="15"/>
      <c r="C187" s="16"/>
      <c r="D187" s="17"/>
      <c r="E187" s="18"/>
      <c r="F187" s="18"/>
    </row>
    <row r="188" spans="1:6">
      <c r="A188" s="14"/>
      <c r="B188" s="15"/>
      <c r="C188" s="16"/>
      <c r="D188" s="17"/>
      <c r="E188" s="18"/>
      <c r="F188" s="18"/>
    </row>
    <row r="189" spans="1:6">
      <c r="A189" s="14"/>
      <c r="B189" s="15"/>
      <c r="C189" s="16"/>
      <c r="D189" s="17"/>
      <c r="E189" s="18"/>
      <c r="F189" s="18"/>
    </row>
    <row r="190" spans="1:6">
      <c r="A190" s="14"/>
      <c r="B190" s="15"/>
      <c r="C190" s="16"/>
      <c r="D190" s="17"/>
      <c r="E190" s="18"/>
      <c r="F190" s="18"/>
    </row>
    <row r="191" spans="1:6">
      <c r="A191" s="14"/>
      <c r="B191" s="15"/>
      <c r="C191" s="16"/>
      <c r="D191" s="17"/>
      <c r="E191" s="18"/>
      <c r="F191" s="18"/>
    </row>
    <row r="192" spans="1:6">
      <c r="A192" s="14"/>
      <c r="B192" s="15"/>
      <c r="C192" s="16"/>
      <c r="D192" s="17"/>
      <c r="E192" s="18"/>
      <c r="F192" s="18"/>
    </row>
    <row r="193" spans="1:6">
      <c r="A193" s="14"/>
      <c r="B193" s="15"/>
      <c r="C193" s="16"/>
      <c r="D193" s="17"/>
      <c r="E193" s="18"/>
      <c r="F193" s="18"/>
    </row>
    <row r="194" spans="1:6">
      <c r="A194" s="14"/>
      <c r="B194" s="15"/>
      <c r="C194" s="16"/>
      <c r="D194" s="17"/>
      <c r="E194" s="18"/>
      <c r="F194" s="18"/>
    </row>
    <row r="195" spans="1:6">
      <c r="A195" s="14"/>
      <c r="B195" s="15"/>
      <c r="C195" s="16"/>
      <c r="D195" s="17"/>
      <c r="E195" s="18"/>
      <c r="F195" s="18"/>
    </row>
    <row r="196" spans="1:6">
      <c r="A196" s="14"/>
      <c r="B196" s="15"/>
      <c r="C196" s="16"/>
      <c r="D196" s="17"/>
      <c r="E196" s="18"/>
      <c r="F196" s="18"/>
    </row>
    <row r="197" spans="1:6">
      <c r="A197" s="14"/>
      <c r="B197" s="15"/>
      <c r="C197" s="16"/>
      <c r="D197" s="17"/>
      <c r="E197" s="18"/>
      <c r="F197" s="18"/>
    </row>
    <row r="198" spans="1:6">
      <c r="A198" s="14"/>
      <c r="B198" s="15"/>
      <c r="C198" s="16"/>
      <c r="D198" s="17"/>
      <c r="E198" s="18"/>
      <c r="F198" s="18"/>
    </row>
    <row r="199" spans="1:6">
      <c r="A199" s="14"/>
      <c r="B199" s="15"/>
      <c r="C199" s="16"/>
      <c r="D199" s="17"/>
      <c r="E199" s="18"/>
      <c r="F199" s="18"/>
    </row>
    <row r="200" spans="1:6">
      <c r="A200" s="14"/>
      <c r="B200" s="15"/>
      <c r="C200" s="16"/>
      <c r="D200" s="17"/>
      <c r="E200" s="18"/>
      <c r="F200" s="18"/>
    </row>
    <row r="201" spans="1:6">
      <c r="A201" s="14"/>
      <c r="B201" s="15"/>
      <c r="C201" s="16"/>
      <c r="D201" s="17"/>
      <c r="E201" s="18"/>
      <c r="F201" s="18"/>
    </row>
    <row r="202" spans="1:6">
      <c r="A202" s="14"/>
      <c r="B202" s="15"/>
      <c r="C202" s="16"/>
      <c r="D202" s="17"/>
      <c r="E202" s="18"/>
      <c r="F202" s="18"/>
    </row>
    <row r="203" spans="1:6">
      <c r="A203" s="14"/>
      <c r="B203" s="15"/>
      <c r="C203" s="16"/>
      <c r="D203" s="17"/>
      <c r="E203" s="18"/>
      <c r="F203" s="18"/>
    </row>
    <row r="204" spans="1:6">
      <c r="A204" s="14"/>
      <c r="B204" s="15"/>
      <c r="C204" s="16"/>
      <c r="D204" s="17"/>
      <c r="E204" s="18"/>
      <c r="F204" s="18"/>
    </row>
    <row r="205" spans="1:6">
      <c r="A205" s="14"/>
      <c r="B205" s="15"/>
      <c r="C205" s="16"/>
      <c r="D205" s="17"/>
      <c r="E205" s="18"/>
      <c r="F205" s="18"/>
    </row>
    <row r="206" spans="1:6">
      <c r="A206" s="14"/>
      <c r="B206" s="15"/>
      <c r="C206" s="16"/>
      <c r="D206" s="17"/>
      <c r="E206" s="18"/>
      <c r="F206" s="18"/>
    </row>
    <row r="207" spans="1:6">
      <c r="A207" s="14"/>
      <c r="B207" s="15"/>
      <c r="C207" s="16"/>
      <c r="D207" s="17"/>
      <c r="E207" s="18"/>
      <c r="F207" s="18"/>
    </row>
    <row r="208" spans="1:6">
      <c r="A208" s="14"/>
      <c r="B208" s="15"/>
      <c r="C208" s="16"/>
      <c r="D208" s="17"/>
      <c r="E208" s="18"/>
      <c r="F208" s="18"/>
    </row>
    <row r="209" spans="1:6">
      <c r="A209" s="14"/>
      <c r="B209" s="15"/>
      <c r="C209" s="16"/>
      <c r="D209" s="17"/>
      <c r="E209" s="18"/>
      <c r="F209" s="18"/>
    </row>
    <row r="210" spans="1:6">
      <c r="A210" s="14"/>
      <c r="B210" s="15"/>
      <c r="C210" s="16"/>
      <c r="D210" s="17"/>
      <c r="E210" s="18"/>
      <c r="F210" s="18"/>
    </row>
    <row r="211" spans="1:6">
      <c r="A211" s="14"/>
      <c r="B211" s="15"/>
      <c r="C211" s="16"/>
      <c r="D211" s="17"/>
      <c r="E211" s="18"/>
      <c r="F211" s="18"/>
    </row>
    <row r="212" spans="1:6">
      <c r="A212" s="14"/>
      <c r="B212" s="15"/>
      <c r="C212" s="16"/>
      <c r="D212" s="17"/>
      <c r="E212" s="18"/>
      <c r="F212" s="18"/>
    </row>
    <row r="213" spans="1:6">
      <c r="A213" s="14"/>
      <c r="B213" s="15"/>
      <c r="C213" s="16"/>
      <c r="D213" s="17"/>
      <c r="E213" s="18"/>
      <c r="F213" s="18"/>
    </row>
    <row r="214" spans="1:6">
      <c r="A214" s="14"/>
      <c r="B214" s="15"/>
      <c r="C214" s="16"/>
      <c r="D214" s="17"/>
      <c r="E214" s="18"/>
      <c r="F214" s="18"/>
    </row>
    <row r="215" spans="1:6">
      <c r="A215" s="14"/>
      <c r="B215" s="15"/>
      <c r="C215" s="16"/>
      <c r="D215" s="17"/>
      <c r="E215" s="18"/>
      <c r="F215" s="18"/>
    </row>
    <row r="216" spans="1:6">
      <c r="A216" s="14"/>
      <c r="B216" s="15"/>
      <c r="C216" s="16"/>
      <c r="D216" s="17"/>
      <c r="E216" s="18"/>
      <c r="F216" s="18"/>
    </row>
    <row r="217" spans="1:6">
      <c r="A217" s="14"/>
      <c r="B217" s="15"/>
      <c r="C217" s="16"/>
      <c r="D217" s="17"/>
      <c r="E217" s="18"/>
      <c r="F217" s="18"/>
    </row>
    <row r="218" spans="1:6">
      <c r="A218" s="14"/>
      <c r="B218" s="15"/>
      <c r="C218" s="16"/>
      <c r="D218" s="17"/>
      <c r="E218" s="18"/>
      <c r="F218" s="18"/>
    </row>
    <row r="219" spans="1:6">
      <c r="A219" s="14"/>
      <c r="B219" s="15"/>
      <c r="C219" s="16"/>
      <c r="D219" s="17"/>
      <c r="E219" s="18"/>
      <c r="F219" s="18"/>
    </row>
    <row r="220" spans="1:6">
      <c r="A220" s="14"/>
      <c r="B220" s="15"/>
      <c r="C220" s="16"/>
      <c r="D220" s="17"/>
      <c r="E220" s="18"/>
      <c r="F220" s="18"/>
    </row>
    <row r="221" spans="1:6">
      <c r="A221" s="14"/>
      <c r="B221" s="15"/>
      <c r="C221" s="16"/>
      <c r="D221" s="17"/>
      <c r="E221" s="18"/>
      <c r="F221" s="18"/>
    </row>
    <row r="222" spans="1:6">
      <c r="A222" s="14"/>
      <c r="B222" s="15"/>
      <c r="C222" s="16"/>
      <c r="D222" s="17"/>
      <c r="E222" s="18"/>
      <c r="F222" s="18"/>
    </row>
    <row r="223" spans="1:6">
      <c r="A223" s="14"/>
      <c r="B223" s="15"/>
      <c r="C223" s="16"/>
      <c r="D223" s="17"/>
      <c r="E223" s="18"/>
      <c r="F223" s="18"/>
    </row>
    <row r="224" spans="1:6">
      <c r="A224" s="14"/>
      <c r="B224" s="15"/>
      <c r="C224" s="16"/>
      <c r="D224" s="17"/>
      <c r="E224" s="18"/>
      <c r="F224" s="18"/>
    </row>
    <row r="225" spans="1:6">
      <c r="A225" s="14"/>
      <c r="B225" s="15"/>
      <c r="C225" s="16"/>
      <c r="D225" s="17"/>
      <c r="E225" s="18"/>
      <c r="F225" s="18"/>
    </row>
    <row r="226" spans="1:6">
      <c r="A226" s="14"/>
      <c r="B226" s="15"/>
      <c r="C226" s="16"/>
      <c r="D226" s="17"/>
      <c r="E226" s="18"/>
      <c r="F226" s="18"/>
    </row>
    <row r="227" spans="1:6">
      <c r="A227" s="14"/>
      <c r="B227" s="15"/>
      <c r="C227" s="16"/>
      <c r="D227" s="17"/>
      <c r="E227" s="18"/>
      <c r="F227" s="18"/>
    </row>
    <row r="228" spans="1:6">
      <c r="A228" s="14"/>
      <c r="B228" s="15"/>
      <c r="C228" s="16"/>
      <c r="D228" s="17"/>
      <c r="E228" s="18"/>
      <c r="F228" s="18"/>
    </row>
    <row r="229" spans="1:6">
      <c r="A229" s="14"/>
      <c r="B229" s="15"/>
      <c r="C229" s="16"/>
      <c r="D229" s="17"/>
      <c r="E229" s="18"/>
      <c r="F229" s="18"/>
    </row>
    <row r="230" spans="1:6">
      <c r="A230" s="14"/>
      <c r="B230" s="15"/>
      <c r="C230" s="16"/>
      <c r="D230" s="17"/>
      <c r="E230" s="18"/>
      <c r="F230" s="18"/>
    </row>
    <row r="231" spans="1:6">
      <c r="A231" s="14"/>
      <c r="B231" s="15"/>
      <c r="C231" s="16"/>
      <c r="D231" s="17"/>
      <c r="E231" s="18"/>
      <c r="F231" s="18"/>
    </row>
    <row r="232" spans="1:6">
      <c r="A232" s="14"/>
      <c r="B232" s="15"/>
      <c r="C232" s="16"/>
      <c r="D232" s="17"/>
      <c r="E232" s="18"/>
      <c r="F232" s="18"/>
    </row>
    <row r="233" spans="1:6">
      <c r="A233" s="14"/>
      <c r="B233" s="15"/>
      <c r="C233" s="16"/>
      <c r="D233" s="17"/>
      <c r="E233" s="18"/>
      <c r="F233" s="18"/>
    </row>
    <row r="234" spans="1:6">
      <c r="A234" s="14"/>
      <c r="B234" s="15"/>
      <c r="C234" s="16"/>
      <c r="D234" s="17"/>
      <c r="E234" s="18"/>
      <c r="F234" s="18"/>
    </row>
    <row r="235" spans="1:6">
      <c r="A235" s="14"/>
      <c r="B235" s="15"/>
      <c r="C235" s="16"/>
      <c r="D235" s="17"/>
      <c r="E235" s="18"/>
      <c r="F235" s="18"/>
    </row>
    <row r="236" spans="1:6">
      <c r="A236" s="14"/>
      <c r="B236" s="15"/>
      <c r="C236" s="16"/>
      <c r="D236" s="17"/>
      <c r="E236" s="18"/>
      <c r="F236" s="18"/>
    </row>
    <row r="237" spans="1:6">
      <c r="A237" s="14"/>
      <c r="B237" s="15"/>
      <c r="C237" s="16"/>
      <c r="D237" s="17"/>
      <c r="E237" s="18"/>
      <c r="F237" s="18"/>
    </row>
    <row r="238" spans="1:6">
      <c r="A238" s="14"/>
      <c r="B238" s="15"/>
      <c r="C238" s="16"/>
      <c r="D238" s="17"/>
      <c r="E238" s="18"/>
      <c r="F238" s="18"/>
    </row>
    <row r="239" spans="1:6">
      <c r="A239" s="14"/>
      <c r="B239" s="15"/>
      <c r="C239" s="16"/>
      <c r="D239" s="17"/>
      <c r="E239" s="18"/>
      <c r="F239" s="18"/>
    </row>
    <row r="240" spans="1:6">
      <c r="A240" s="14"/>
      <c r="B240" s="15"/>
      <c r="C240" s="16"/>
      <c r="D240" s="17"/>
      <c r="E240" s="18"/>
      <c r="F240" s="18"/>
    </row>
    <row r="241" spans="1:6">
      <c r="A241" s="14"/>
      <c r="B241" s="15"/>
      <c r="C241" s="16"/>
      <c r="D241" s="17"/>
      <c r="E241" s="18"/>
      <c r="F241" s="18"/>
    </row>
    <row r="242" spans="1:6">
      <c r="A242" s="14"/>
      <c r="B242" s="15"/>
      <c r="C242" s="16"/>
      <c r="D242" s="17"/>
      <c r="E242" s="18"/>
      <c r="F242" s="18"/>
    </row>
    <row r="243" spans="1:6">
      <c r="A243" s="14"/>
      <c r="B243" s="15"/>
      <c r="C243" s="16"/>
      <c r="D243" s="17"/>
      <c r="E243" s="18"/>
      <c r="F243" s="18"/>
    </row>
    <row r="244" spans="1:6">
      <c r="A244" s="14"/>
      <c r="B244" s="15"/>
      <c r="C244" s="16"/>
      <c r="D244" s="17"/>
      <c r="E244" s="18"/>
      <c r="F244" s="18"/>
    </row>
    <row r="245" spans="1:6">
      <c r="A245" s="14"/>
      <c r="B245" s="15"/>
      <c r="C245" s="16"/>
      <c r="D245" s="17"/>
      <c r="E245" s="18"/>
      <c r="F245" s="18"/>
    </row>
    <row r="246" spans="1:6">
      <c r="A246" s="14"/>
      <c r="B246" s="15"/>
      <c r="C246" s="16"/>
      <c r="D246" s="17"/>
      <c r="E246" s="18"/>
      <c r="F246" s="18"/>
    </row>
    <row r="247" spans="1:6">
      <c r="A247" s="14"/>
      <c r="B247" s="19"/>
      <c r="C247" s="20"/>
      <c r="D247" s="17"/>
      <c r="E247" s="18"/>
      <c r="F247" s="18"/>
    </row>
    <row r="248" spans="1:6">
      <c r="A248" s="14"/>
      <c r="B248" s="19"/>
      <c r="C248" s="20"/>
      <c r="D248" s="17"/>
      <c r="E248" s="18"/>
      <c r="F248" s="18"/>
    </row>
    <row r="249" spans="1:6">
      <c r="A249" s="21"/>
      <c r="B249" s="19"/>
      <c r="C249" s="20"/>
      <c r="D249" s="17"/>
      <c r="E249" s="18"/>
      <c r="F249" s="18"/>
    </row>
    <row r="250" spans="1:6">
      <c r="A250" s="21"/>
      <c r="B250" s="19"/>
      <c r="C250" s="20"/>
      <c r="D250" s="17"/>
      <c r="E250" s="18"/>
      <c r="F250" s="18"/>
    </row>
    <row r="251" spans="1:6">
      <c r="A251" s="14"/>
      <c r="B251" s="19"/>
      <c r="C251" s="20"/>
      <c r="D251" s="17"/>
      <c r="E251" s="18"/>
      <c r="F251" s="18"/>
    </row>
    <row r="252" spans="1:6">
      <c r="A252" s="22"/>
      <c r="B252" s="23"/>
      <c r="C252" s="24"/>
      <c r="D252" s="25"/>
      <c r="E252" s="26"/>
      <c r="F252" s="26"/>
    </row>
    <row r="253" spans="1:6">
      <c r="A253" s="27"/>
      <c r="B253" s="28"/>
      <c r="C253" s="27"/>
      <c r="D253" s="29"/>
      <c r="E253" s="30"/>
      <c r="F253" s="30"/>
    </row>
    <row r="254" spans="1:6">
      <c r="A254" s="31"/>
      <c r="B254" s="32"/>
      <c r="C254" s="31"/>
      <c r="D254" s="33"/>
      <c r="E254" s="34"/>
      <c r="F254" s="35"/>
    </row>
    <row r="255" spans="1:6">
      <c r="A255" s="31"/>
      <c r="B255" s="32"/>
      <c r="C255" s="31"/>
      <c r="D255" s="33"/>
      <c r="E255" s="34"/>
      <c r="F255" s="36"/>
    </row>
    <row r="256" spans="1:6" ht="18" thickBot="1">
      <c r="A256" s="37"/>
      <c r="B256" s="37"/>
      <c r="C256" s="37"/>
      <c r="D256" s="38"/>
      <c r="E256" s="37"/>
      <c r="F256" s="39"/>
    </row>
    <row r="257" spans="1:6">
      <c r="A257" s="40"/>
      <c r="B257" s="40"/>
      <c r="C257" s="40"/>
      <c r="D257" s="41"/>
      <c r="E257" s="42"/>
      <c r="F257" s="42"/>
    </row>
    <row r="258" spans="1:6" ht="16.8" thickBot="1">
      <c r="A258" s="43"/>
      <c r="B258" s="43"/>
      <c r="C258" s="44"/>
      <c r="D258" s="45"/>
      <c r="E258" s="46"/>
      <c r="F258" s="46"/>
    </row>
    <row r="259" spans="1:6">
      <c r="A259" s="47"/>
      <c r="B259" s="40"/>
      <c r="C259" s="40"/>
      <c r="D259" s="41"/>
      <c r="E259" s="42"/>
      <c r="F259" s="42"/>
    </row>
    <row r="260" spans="1:6">
      <c r="A260" s="48"/>
      <c r="B260" s="49"/>
      <c r="C260" s="49"/>
      <c r="D260" s="50"/>
      <c r="E260" s="51"/>
      <c r="F260" s="51"/>
    </row>
    <row r="261" spans="1:6">
      <c r="A261" s="48"/>
      <c r="B261" s="49"/>
      <c r="C261" s="49"/>
      <c r="D261" s="50"/>
      <c r="E261" s="51"/>
      <c r="F261" s="51"/>
    </row>
    <row r="262" spans="1:6">
      <c r="A262" s="48"/>
      <c r="B262" s="49"/>
      <c r="C262" s="49"/>
      <c r="D262" s="50"/>
      <c r="E262" s="51"/>
      <c r="F262" s="51"/>
    </row>
    <row r="263" spans="1:6">
      <c r="A263" s="48"/>
      <c r="B263" s="49"/>
      <c r="C263" s="49"/>
      <c r="D263" s="50"/>
      <c r="E263" s="51"/>
      <c r="F263" s="51"/>
    </row>
    <row r="264" spans="1:6">
      <c r="A264" s="48"/>
      <c r="B264" s="49"/>
      <c r="C264" s="49"/>
      <c r="D264" s="50"/>
      <c r="E264" s="51"/>
      <c r="F264" s="51"/>
    </row>
    <row r="265" spans="1:6" ht="16.2" thickBot="1">
      <c r="A265" s="52"/>
      <c r="B265" s="53"/>
      <c r="C265" s="54"/>
      <c r="D265" s="55"/>
      <c r="E265" s="56"/>
      <c r="F265" s="56"/>
    </row>
    <row r="266" spans="1:6" ht="18.600000000000001" thickBot="1">
      <c r="A266" s="57"/>
      <c r="B266" s="58"/>
      <c r="C266" s="59"/>
      <c r="D266" s="60"/>
      <c r="E266" s="61"/>
      <c r="F266" s="62"/>
    </row>
    <row r="267" spans="1:6" ht="18.600000000000001" thickBot="1">
      <c r="A267" s="63"/>
      <c r="B267" s="64"/>
      <c r="C267" s="59"/>
      <c r="D267" s="60"/>
      <c r="E267" s="65"/>
      <c r="F267" s="223"/>
    </row>
  </sheetData>
  <sheetProtection selectLockedCells="1"/>
  <mergeCells count="6">
    <mergeCell ref="E54:F54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E54 F11:F5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A1:F251"/>
  <sheetViews>
    <sheetView topLeftCell="A10" workbookViewId="0">
      <selection activeCell="H32" sqref="H32"/>
    </sheetView>
  </sheetViews>
  <sheetFormatPr defaultColWidth="11.09765625" defaultRowHeight="15.6"/>
  <cols>
    <col min="1" max="1" width="9.59765625" customWidth="1"/>
    <col min="2" max="2" width="58.5" customWidth="1"/>
    <col min="3" max="3" width="4.59765625" customWidth="1"/>
    <col min="4" max="4" width="13.09765625" customWidth="1"/>
    <col min="5" max="5" width="13.5" customWidth="1"/>
    <col min="6" max="6" width="14.0976562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3"/>
      <c r="E2" s="4"/>
      <c r="F2" s="4"/>
    </row>
    <row r="3" spans="1:6" ht="16.2">
      <c r="A3" s="5" t="s">
        <v>0</v>
      </c>
      <c r="B3" s="6" t="s">
        <v>1</v>
      </c>
      <c r="C3" s="6"/>
      <c r="D3" s="7"/>
      <c r="E3" s="6"/>
      <c r="F3" s="6"/>
    </row>
    <row r="4" spans="1:6" ht="16.2">
      <c r="A4" s="5" t="s">
        <v>2</v>
      </c>
      <c r="B4" s="6" t="s">
        <v>374</v>
      </c>
      <c r="C4" s="6"/>
      <c r="D4" s="7"/>
      <c r="E4" s="6"/>
      <c r="F4" s="6"/>
    </row>
    <row r="5" spans="1:6" ht="16.2">
      <c r="A5" s="5" t="s">
        <v>4</v>
      </c>
      <c r="B5" s="6" t="s">
        <v>329</v>
      </c>
      <c r="C5" s="6"/>
      <c r="D5" s="7"/>
      <c r="E5" s="6"/>
      <c r="F5" s="6"/>
    </row>
    <row r="6" spans="1:6" ht="16.2">
      <c r="A6" s="5" t="s">
        <v>6</v>
      </c>
      <c r="B6" s="6" t="s">
        <v>7</v>
      </c>
      <c r="C6" s="8"/>
      <c r="D6" s="7"/>
      <c r="E6" s="9"/>
      <c r="F6" s="9"/>
    </row>
    <row r="7" spans="1:6" ht="16.2">
      <c r="A7" s="5" t="s">
        <v>8</v>
      </c>
      <c r="B7" s="6"/>
      <c r="C7" s="8"/>
      <c r="D7" s="7"/>
      <c r="E7" s="9"/>
      <c r="F7" s="9"/>
    </row>
    <row r="8" spans="1:6" ht="16.8" thickBot="1">
      <c r="A8" s="5" t="s">
        <v>10</v>
      </c>
      <c r="B8" s="6" t="s">
        <v>11</v>
      </c>
      <c r="C8" s="8"/>
      <c r="D8" s="7"/>
      <c r="E8" s="9"/>
      <c r="F8" s="9"/>
    </row>
    <row r="9" spans="1:6" ht="16.2" thickBot="1">
      <c r="A9" s="10" t="s">
        <v>12</v>
      </c>
      <c r="B9" s="330" t="s">
        <v>375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>
      <c r="A11" s="150"/>
      <c r="B11" s="151" t="s">
        <v>376</v>
      </c>
      <c r="C11" s="152" t="s">
        <v>331</v>
      </c>
      <c r="D11" s="190">
        <v>138.6</v>
      </c>
      <c r="E11" s="159"/>
      <c r="F11" s="159">
        <f>D11*E11</f>
        <v>0</v>
      </c>
    </row>
    <row r="12" spans="1:6">
      <c r="A12" s="154"/>
      <c r="B12" s="155" t="s">
        <v>377</v>
      </c>
      <c r="C12" s="156" t="s">
        <v>331</v>
      </c>
      <c r="D12" s="157">
        <v>138.6</v>
      </c>
      <c r="E12" s="160"/>
      <c r="F12" s="159">
        <f t="shared" ref="F12:F36" si="0">D12*E12</f>
        <v>0</v>
      </c>
    </row>
    <row r="13" spans="1:6">
      <c r="A13" s="154"/>
      <c r="B13" s="155" t="s">
        <v>378</v>
      </c>
      <c r="C13" s="156" t="s">
        <v>331</v>
      </c>
      <c r="D13" s="157">
        <v>3.6</v>
      </c>
      <c r="E13" s="160"/>
      <c r="F13" s="159">
        <f t="shared" si="0"/>
        <v>0</v>
      </c>
    </row>
    <row r="14" spans="1:6">
      <c r="A14" s="154"/>
      <c r="B14" s="155" t="s">
        <v>379</v>
      </c>
      <c r="C14" s="156" t="s">
        <v>338</v>
      </c>
      <c r="D14" s="157">
        <v>24</v>
      </c>
      <c r="E14" s="160"/>
      <c r="F14" s="159">
        <f t="shared" si="0"/>
        <v>0</v>
      </c>
    </row>
    <row r="15" spans="1:6" ht="31.2">
      <c r="A15" s="154"/>
      <c r="B15" s="155" t="s">
        <v>380</v>
      </c>
      <c r="C15" s="156" t="s">
        <v>338</v>
      </c>
      <c r="D15" s="157">
        <v>24</v>
      </c>
      <c r="E15" s="160"/>
      <c r="F15" s="159">
        <f t="shared" si="0"/>
        <v>0</v>
      </c>
    </row>
    <row r="16" spans="1:6">
      <c r="A16" s="154"/>
      <c r="B16" s="155" t="s">
        <v>381</v>
      </c>
      <c r="C16" s="156" t="s">
        <v>333</v>
      </c>
      <c r="D16" s="157">
        <v>3</v>
      </c>
      <c r="E16" s="160"/>
      <c r="F16" s="159">
        <f t="shared" si="0"/>
        <v>0</v>
      </c>
    </row>
    <row r="17" spans="1:6">
      <c r="A17" s="154"/>
      <c r="B17" s="155" t="s">
        <v>382</v>
      </c>
      <c r="C17" s="156" t="s">
        <v>333</v>
      </c>
      <c r="D17" s="157">
        <v>1</v>
      </c>
      <c r="E17" s="160"/>
      <c r="F17" s="159">
        <f t="shared" si="0"/>
        <v>0</v>
      </c>
    </row>
    <row r="18" spans="1:6">
      <c r="A18" s="154"/>
      <c r="B18" s="155" t="s">
        <v>383</v>
      </c>
      <c r="C18" s="156" t="s">
        <v>333</v>
      </c>
      <c r="D18" s="157">
        <v>2</v>
      </c>
      <c r="E18" s="160"/>
      <c r="F18" s="159">
        <f t="shared" si="0"/>
        <v>0</v>
      </c>
    </row>
    <row r="19" spans="1:6">
      <c r="A19" s="154"/>
      <c r="B19" s="155" t="s">
        <v>384</v>
      </c>
      <c r="C19" s="156" t="s">
        <v>338</v>
      </c>
      <c r="D19" s="157">
        <v>5.7</v>
      </c>
      <c r="E19" s="160"/>
      <c r="F19" s="159">
        <f t="shared" si="0"/>
        <v>0</v>
      </c>
    </row>
    <row r="20" spans="1:6">
      <c r="A20" s="154"/>
      <c r="B20" s="155" t="s">
        <v>385</v>
      </c>
      <c r="C20" s="156" t="s">
        <v>331</v>
      </c>
      <c r="D20" s="157">
        <v>2.5659999999999998</v>
      </c>
      <c r="E20" s="160"/>
      <c r="F20" s="159">
        <f t="shared" si="0"/>
        <v>0</v>
      </c>
    </row>
    <row r="21" spans="1:6">
      <c r="A21" s="154"/>
      <c r="B21" s="155" t="s">
        <v>386</v>
      </c>
      <c r="C21" s="156" t="s">
        <v>331</v>
      </c>
      <c r="D21" s="157">
        <v>0.30299999999999999</v>
      </c>
      <c r="E21" s="160"/>
      <c r="F21" s="159">
        <f t="shared" si="0"/>
        <v>0</v>
      </c>
    </row>
    <row r="22" spans="1:6">
      <c r="A22" s="154"/>
      <c r="B22" s="155" t="s">
        <v>387</v>
      </c>
      <c r="C22" s="156" t="s">
        <v>349</v>
      </c>
      <c r="D22" s="157">
        <v>1</v>
      </c>
      <c r="E22" s="160"/>
      <c r="F22" s="159">
        <f t="shared" si="0"/>
        <v>0</v>
      </c>
    </row>
    <row r="23" spans="1:6" ht="31.2">
      <c r="A23" s="154"/>
      <c r="B23" s="155" t="s">
        <v>388</v>
      </c>
      <c r="C23" s="156" t="s">
        <v>389</v>
      </c>
      <c r="D23" s="157">
        <v>6</v>
      </c>
      <c r="E23" s="160"/>
      <c r="F23" s="159">
        <f t="shared" si="0"/>
        <v>0</v>
      </c>
    </row>
    <row r="24" spans="1:6">
      <c r="A24" s="154"/>
      <c r="B24" s="155" t="s">
        <v>355</v>
      </c>
      <c r="C24" s="156" t="s">
        <v>356</v>
      </c>
      <c r="D24" s="157">
        <v>11.132</v>
      </c>
      <c r="E24" s="160"/>
      <c r="F24" s="159">
        <f t="shared" si="0"/>
        <v>0</v>
      </c>
    </row>
    <row r="25" spans="1:6">
      <c r="A25" s="154"/>
      <c r="B25" s="155" t="s">
        <v>357</v>
      </c>
      <c r="C25" s="156" t="s">
        <v>356</v>
      </c>
      <c r="D25" s="157">
        <v>155.84800000000001</v>
      </c>
      <c r="E25" s="160"/>
      <c r="F25" s="159">
        <f t="shared" si="0"/>
        <v>0</v>
      </c>
    </row>
    <row r="26" spans="1:6">
      <c r="A26" s="154"/>
      <c r="B26" s="155" t="s">
        <v>358</v>
      </c>
      <c r="C26" s="156" t="s">
        <v>356</v>
      </c>
      <c r="D26" s="157">
        <v>11.132</v>
      </c>
      <c r="E26" s="160"/>
      <c r="F26" s="159">
        <f t="shared" si="0"/>
        <v>0</v>
      </c>
    </row>
    <row r="27" spans="1:6">
      <c r="A27" s="154"/>
      <c r="B27" s="155" t="s">
        <v>359</v>
      </c>
      <c r="C27" s="156" t="s">
        <v>356</v>
      </c>
      <c r="D27" s="157">
        <v>55.66</v>
      </c>
      <c r="E27" s="160"/>
      <c r="F27" s="159">
        <f t="shared" si="0"/>
        <v>0</v>
      </c>
    </row>
    <row r="28" spans="1:6">
      <c r="A28" s="154"/>
      <c r="B28" s="155" t="s">
        <v>360</v>
      </c>
      <c r="C28" s="156" t="s">
        <v>356</v>
      </c>
      <c r="D28" s="157">
        <v>11.132</v>
      </c>
      <c r="E28" s="160"/>
      <c r="F28" s="159">
        <f t="shared" si="0"/>
        <v>0</v>
      </c>
    </row>
    <row r="29" spans="1:6" ht="31.2">
      <c r="A29" s="154"/>
      <c r="B29" s="155" t="s">
        <v>361</v>
      </c>
      <c r="C29" s="156" t="s">
        <v>356</v>
      </c>
      <c r="D29" s="157">
        <v>11.132</v>
      </c>
      <c r="E29" s="160"/>
      <c r="F29" s="159">
        <f t="shared" si="0"/>
        <v>0</v>
      </c>
    </row>
    <row r="30" spans="1:6">
      <c r="A30" s="154"/>
      <c r="B30" s="155" t="s">
        <v>362</v>
      </c>
      <c r="C30" s="156" t="s">
        <v>356</v>
      </c>
      <c r="D30" s="157">
        <v>4.6890000000000001</v>
      </c>
      <c r="E30" s="160"/>
      <c r="F30" s="159">
        <f t="shared" si="0"/>
        <v>0</v>
      </c>
    </row>
    <row r="31" spans="1:6">
      <c r="A31" s="154"/>
      <c r="B31" s="155" t="s">
        <v>390</v>
      </c>
      <c r="C31" s="156" t="s">
        <v>333</v>
      </c>
      <c r="D31" s="157">
        <v>3</v>
      </c>
      <c r="E31" s="160"/>
      <c r="F31" s="159">
        <f t="shared" si="0"/>
        <v>0</v>
      </c>
    </row>
    <row r="32" spans="1:6">
      <c r="A32" s="154"/>
      <c r="B32" s="155" t="s">
        <v>391</v>
      </c>
      <c r="C32" s="156" t="s">
        <v>333</v>
      </c>
      <c r="D32" s="157">
        <v>2</v>
      </c>
      <c r="E32" s="160"/>
      <c r="F32" s="159">
        <f t="shared" si="0"/>
        <v>0</v>
      </c>
    </row>
    <row r="33" spans="1:6">
      <c r="A33" s="154"/>
      <c r="B33" s="155" t="s">
        <v>392</v>
      </c>
      <c r="C33" s="156" t="s">
        <v>333</v>
      </c>
      <c r="D33" s="157">
        <v>1</v>
      </c>
      <c r="E33" s="160"/>
      <c r="F33" s="159">
        <f t="shared" si="0"/>
        <v>0</v>
      </c>
    </row>
    <row r="34" spans="1:6">
      <c r="A34" s="154"/>
      <c r="B34" s="155" t="s">
        <v>393</v>
      </c>
      <c r="C34" s="156" t="s">
        <v>333</v>
      </c>
      <c r="D34" s="157">
        <v>4</v>
      </c>
      <c r="E34" s="160"/>
      <c r="F34" s="159">
        <f t="shared" si="0"/>
        <v>0</v>
      </c>
    </row>
    <row r="35" spans="1:6">
      <c r="A35" s="154"/>
      <c r="B35" s="155" t="s">
        <v>394</v>
      </c>
      <c r="C35" s="156" t="s">
        <v>333</v>
      </c>
      <c r="D35" s="157">
        <v>4</v>
      </c>
      <c r="E35" s="160"/>
      <c r="F35" s="159">
        <f t="shared" si="0"/>
        <v>0</v>
      </c>
    </row>
    <row r="36" spans="1:6" ht="16.2" thickBot="1">
      <c r="A36" s="154"/>
      <c r="B36" s="155" t="s">
        <v>1028</v>
      </c>
      <c r="C36" s="156" t="s">
        <v>349</v>
      </c>
      <c r="D36" s="157">
        <v>1</v>
      </c>
      <c r="E36" s="160"/>
      <c r="F36" s="160">
        <f t="shared" si="0"/>
        <v>0</v>
      </c>
    </row>
    <row r="37" spans="1:6" ht="18.600000000000001" thickBot="1">
      <c r="A37" s="260"/>
      <c r="B37" s="261" t="s">
        <v>160</v>
      </c>
      <c r="C37" s="180"/>
      <c r="D37" s="189"/>
      <c r="E37" s="262"/>
      <c r="F37" s="263">
        <f>SUM(F11:F36)</f>
        <v>0</v>
      </c>
    </row>
    <row r="38" spans="1:6" ht="18.600000000000001" thickBot="1">
      <c r="A38" s="264"/>
      <c r="B38" s="265" t="s">
        <v>161</v>
      </c>
      <c r="C38" s="266"/>
      <c r="D38" s="267"/>
      <c r="E38" s="327">
        <f>F37</f>
        <v>0</v>
      </c>
      <c r="F38" s="328"/>
    </row>
    <row r="39" spans="1:6">
      <c r="A39" s="284"/>
      <c r="B39" s="278"/>
      <c r="C39" s="279"/>
      <c r="D39" s="280"/>
      <c r="E39" s="281"/>
      <c r="F39" s="281"/>
    </row>
    <row r="40" spans="1:6">
      <c r="A40" s="14"/>
      <c r="B40" s="15"/>
      <c r="C40" s="16"/>
      <c r="D40" s="17"/>
      <c r="E40" s="18"/>
      <c r="F40" s="18"/>
    </row>
    <row r="41" spans="1:6">
      <c r="A41" s="14"/>
      <c r="B41" s="15"/>
      <c r="C41" s="16"/>
      <c r="D41" s="17"/>
      <c r="E41" s="18"/>
      <c r="F41" s="18"/>
    </row>
    <row r="42" spans="1:6">
      <c r="A42" s="14"/>
      <c r="B42" s="15"/>
      <c r="C42" s="16"/>
      <c r="D42" s="17"/>
      <c r="E42" s="18"/>
      <c r="F42" s="18"/>
    </row>
    <row r="43" spans="1:6">
      <c r="A43" s="14"/>
      <c r="B43" s="15"/>
      <c r="C43" s="16"/>
      <c r="D43" s="17"/>
      <c r="E43" s="18"/>
      <c r="F43" s="18"/>
    </row>
    <row r="44" spans="1:6">
      <c r="A44" s="14"/>
      <c r="B44" s="15"/>
      <c r="C44" s="16"/>
      <c r="D44" s="17"/>
      <c r="E44" s="18"/>
      <c r="F44" s="18"/>
    </row>
    <row r="45" spans="1:6">
      <c r="A45" s="14"/>
      <c r="B45" s="15"/>
      <c r="C45" s="16"/>
      <c r="D45" s="17"/>
      <c r="E45" s="18"/>
      <c r="F45" s="18"/>
    </row>
    <row r="46" spans="1:6">
      <c r="A46" s="14"/>
      <c r="B46" s="15"/>
      <c r="C46" s="16"/>
      <c r="D46" s="17"/>
      <c r="E46" s="18"/>
      <c r="F46" s="18"/>
    </row>
    <row r="47" spans="1:6">
      <c r="A47" s="14"/>
      <c r="B47" s="15"/>
      <c r="C47" s="16"/>
      <c r="D47" s="17"/>
      <c r="E47" s="18"/>
      <c r="F47" s="18"/>
    </row>
    <row r="48" spans="1:6">
      <c r="A48" s="14"/>
      <c r="B48" s="15"/>
      <c r="C48" s="16"/>
      <c r="D48" s="17"/>
      <c r="E48" s="18"/>
      <c r="F48" s="18"/>
    </row>
    <row r="49" spans="1:6">
      <c r="A49" s="14"/>
      <c r="B49" s="15"/>
      <c r="C49" s="16"/>
      <c r="D49" s="17"/>
      <c r="E49" s="18"/>
      <c r="F49" s="18"/>
    </row>
    <row r="50" spans="1:6">
      <c r="A50" s="14"/>
      <c r="B50" s="15"/>
      <c r="C50" s="16"/>
      <c r="D50" s="17"/>
      <c r="E50" s="18"/>
      <c r="F50" s="18"/>
    </row>
    <row r="51" spans="1:6">
      <c r="A51" s="14"/>
      <c r="B51" s="15"/>
      <c r="C51" s="16"/>
      <c r="D51" s="17"/>
      <c r="E51" s="18"/>
      <c r="F51" s="18"/>
    </row>
    <row r="52" spans="1:6">
      <c r="A52" s="14"/>
      <c r="B52" s="15"/>
      <c r="C52" s="16"/>
      <c r="D52" s="17"/>
      <c r="E52" s="18"/>
      <c r="F52" s="18"/>
    </row>
    <row r="53" spans="1:6">
      <c r="A53" s="14"/>
      <c r="B53" s="15"/>
      <c r="C53" s="16"/>
      <c r="D53" s="17"/>
      <c r="E53" s="18"/>
      <c r="F53" s="18"/>
    </row>
    <row r="54" spans="1:6">
      <c r="A54" s="14"/>
      <c r="B54" s="15"/>
      <c r="C54" s="16"/>
      <c r="D54" s="17"/>
      <c r="E54" s="18"/>
      <c r="F54" s="18"/>
    </row>
    <row r="55" spans="1:6">
      <c r="A55" s="14"/>
      <c r="B55" s="15"/>
      <c r="C55" s="16"/>
      <c r="D55" s="17"/>
      <c r="E55" s="18"/>
      <c r="F55" s="18"/>
    </row>
    <row r="56" spans="1:6">
      <c r="A56" s="14"/>
      <c r="B56" s="15"/>
      <c r="C56" s="16"/>
      <c r="D56" s="17"/>
      <c r="E56" s="18"/>
      <c r="F56" s="18"/>
    </row>
    <row r="57" spans="1:6">
      <c r="A57" s="14"/>
      <c r="B57" s="15"/>
      <c r="C57" s="16"/>
      <c r="D57" s="17"/>
      <c r="E57" s="18"/>
      <c r="F57" s="18"/>
    </row>
    <row r="58" spans="1:6">
      <c r="A58" s="14"/>
      <c r="B58" s="15"/>
      <c r="C58" s="16"/>
      <c r="D58" s="17"/>
      <c r="E58" s="18"/>
      <c r="F58" s="18"/>
    </row>
    <row r="59" spans="1:6">
      <c r="A59" s="14"/>
      <c r="B59" s="15"/>
      <c r="C59" s="16"/>
      <c r="D59" s="17"/>
      <c r="E59" s="18"/>
      <c r="F59" s="18"/>
    </row>
    <row r="60" spans="1:6">
      <c r="A60" s="14"/>
      <c r="B60" s="15"/>
      <c r="C60" s="16"/>
      <c r="D60" s="17"/>
      <c r="E60" s="18"/>
      <c r="F60" s="18"/>
    </row>
    <row r="61" spans="1:6">
      <c r="A61" s="14"/>
      <c r="B61" s="15"/>
      <c r="C61" s="16"/>
      <c r="D61" s="17"/>
      <c r="E61" s="18"/>
      <c r="F61" s="18"/>
    </row>
    <row r="62" spans="1:6">
      <c r="A62" s="14"/>
      <c r="B62" s="15"/>
      <c r="C62" s="16"/>
      <c r="D62" s="17"/>
      <c r="E62" s="18"/>
      <c r="F62" s="18"/>
    </row>
    <row r="63" spans="1:6">
      <c r="A63" s="14"/>
      <c r="B63" s="15"/>
      <c r="C63" s="16"/>
      <c r="D63" s="17"/>
      <c r="E63" s="18"/>
      <c r="F63" s="18"/>
    </row>
    <row r="64" spans="1:6">
      <c r="A64" s="14"/>
      <c r="B64" s="15"/>
      <c r="C64" s="16"/>
      <c r="D64" s="17"/>
      <c r="E64" s="18"/>
      <c r="F64" s="18"/>
    </row>
    <row r="65" spans="1:6">
      <c r="A65" s="14"/>
      <c r="B65" s="15"/>
      <c r="C65" s="16"/>
      <c r="D65" s="17"/>
      <c r="E65" s="18"/>
      <c r="F65" s="18"/>
    </row>
    <row r="66" spans="1:6">
      <c r="A66" s="14"/>
      <c r="B66" s="15"/>
      <c r="C66" s="16"/>
      <c r="D66" s="17"/>
      <c r="E66" s="18"/>
      <c r="F66" s="18"/>
    </row>
    <row r="67" spans="1:6">
      <c r="A67" s="14"/>
      <c r="B67" s="15"/>
      <c r="C67" s="16"/>
      <c r="D67" s="17"/>
      <c r="E67" s="18"/>
      <c r="F67" s="18"/>
    </row>
    <row r="68" spans="1:6">
      <c r="A68" s="14"/>
      <c r="B68" s="15"/>
      <c r="C68" s="16"/>
      <c r="D68" s="17"/>
      <c r="E68" s="18"/>
      <c r="F68" s="18"/>
    </row>
    <row r="69" spans="1:6">
      <c r="A69" s="14"/>
      <c r="B69" s="15"/>
      <c r="C69" s="16"/>
      <c r="D69" s="17"/>
      <c r="E69" s="18"/>
      <c r="F69" s="18"/>
    </row>
    <row r="70" spans="1:6">
      <c r="A70" s="14"/>
      <c r="B70" s="15"/>
      <c r="C70" s="16"/>
      <c r="D70" s="17"/>
      <c r="E70" s="18"/>
      <c r="F70" s="18"/>
    </row>
    <row r="71" spans="1:6">
      <c r="A71" s="14"/>
      <c r="B71" s="15"/>
      <c r="C71" s="16"/>
      <c r="D71" s="17"/>
      <c r="E71" s="18"/>
      <c r="F71" s="18"/>
    </row>
    <row r="72" spans="1:6">
      <c r="A72" s="14"/>
      <c r="B72" s="15"/>
      <c r="C72" s="16"/>
      <c r="D72" s="17"/>
      <c r="E72" s="18"/>
      <c r="F72" s="18"/>
    </row>
    <row r="73" spans="1:6">
      <c r="A73" s="14"/>
      <c r="B73" s="15"/>
      <c r="C73" s="16"/>
      <c r="D73" s="17"/>
      <c r="E73" s="18"/>
      <c r="F73" s="18"/>
    </row>
    <row r="74" spans="1:6">
      <c r="A74" s="14"/>
      <c r="B74" s="15"/>
      <c r="C74" s="16"/>
      <c r="D74" s="17"/>
      <c r="E74" s="18"/>
      <c r="F74" s="18"/>
    </row>
    <row r="75" spans="1:6">
      <c r="A75" s="14"/>
      <c r="B75" s="15"/>
      <c r="C75" s="16"/>
      <c r="D75" s="17"/>
      <c r="E75" s="18"/>
      <c r="F75" s="18"/>
    </row>
    <row r="76" spans="1:6">
      <c r="A76" s="14"/>
      <c r="B76" s="15"/>
      <c r="C76" s="16"/>
      <c r="D76" s="17"/>
      <c r="E76" s="18"/>
      <c r="F76" s="18"/>
    </row>
    <row r="77" spans="1:6">
      <c r="A77" s="14"/>
      <c r="B77" s="15"/>
      <c r="C77" s="16"/>
      <c r="D77" s="17"/>
      <c r="E77" s="18"/>
      <c r="F77" s="18"/>
    </row>
    <row r="78" spans="1:6">
      <c r="A78" s="14"/>
      <c r="B78" s="15"/>
      <c r="C78" s="16"/>
      <c r="D78" s="17"/>
      <c r="E78" s="18"/>
      <c r="F78" s="18"/>
    </row>
    <row r="79" spans="1:6">
      <c r="A79" s="14"/>
      <c r="B79" s="15"/>
      <c r="C79" s="16"/>
      <c r="D79" s="17"/>
      <c r="E79" s="18"/>
      <c r="F79" s="18"/>
    </row>
    <row r="80" spans="1:6">
      <c r="A80" s="14"/>
      <c r="B80" s="15"/>
      <c r="C80" s="16"/>
      <c r="D80" s="17"/>
      <c r="E80" s="18"/>
      <c r="F80" s="18"/>
    </row>
    <row r="81" spans="1:6">
      <c r="A81" s="14"/>
      <c r="B81" s="15"/>
      <c r="C81" s="16"/>
      <c r="D81" s="17"/>
      <c r="E81" s="18"/>
      <c r="F81" s="18"/>
    </row>
    <row r="82" spans="1:6">
      <c r="A82" s="14"/>
      <c r="B82" s="15"/>
      <c r="C82" s="16"/>
      <c r="D82" s="17"/>
      <c r="E82" s="18"/>
      <c r="F82" s="18"/>
    </row>
    <row r="83" spans="1:6">
      <c r="A83" s="14"/>
      <c r="B83" s="15"/>
      <c r="C83" s="16"/>
      <c r="D83" s="17"/>
      <c r="E83" s="18"/>
      <c r="F83" s="18"/>
    </row>
    <row r="84" spans="1:6">
      <c r="A84" s="14"/>
      <c r="B84" s="15"/>
      <c r="C84" s="16"/>
      <c r="D84" s="17"/>
      <c r="E84" s="18"/>
      <c r="F84" s="18"/>
    </row>
    <row r="85" spans="1:6">
      <c r="A85" s="14"/>
      <c r="B85" s="15"/>
      <c r="C85" s="16"/>
      <c r="D85" s="17"/>
      <c r="E85" s="18"/>
      <c r="F85" s="18"/>
    </row>
    <row r="86" spans="1:6">
      <c r="A86" s="14"/>
      <c r="B86" s="15"/>
      <c r="C86" s="16"/>
      <c r="D86" s="17"/>
      <c r="E86" s="18"/>
      <c r="F86" s="18"/>
    </row>
    <row r="87" spans="1:6">
      <c r="A87" s="14"/>
      <c r="B87" s="15"/>
      <c r="C87" s="16"/>
      <c r="D87" s="17"/>
      <c r="E87" s="18"/>
      <c r="F87" s="18"/>
    </row>
    <row r="88" spans="1:6">
      <c r="A88" s="14"/>
      <c r="B88" s="15"/>
      <c r="C88" s="16"/>
      <c r="D88" s="17"/>
      <c r="E88" s="18"/>
      <c r="F88" s="18"/>
    </row>
    <row r="89" spans="1:6">
      <c r="A89" s="14"/>
      <c r="B89" s="15"/>
      <c r="C89" s="16"/>
      <c r="D89" s="17"/>
      <c r="E89" s="18"/>
      <c r="F89" s="18"/>
    </row>
    <row r="90" spans="1:6">
      <c r="A90" s="14"/>
      <c r="B90" s="15"/>
      <c r="C90" s="16"/>
      <c r="D90" s="17"/>
      <c r="E90" s="18"/>
      <c r="F90" s="18"/>
    </row>
    <row r="91" spans="1:6">
      <c r="A91" s="14"/>
      <c r="B91" s="15"/>
      <c r="C91" s="16"/>
      <c r="D91" s="17"/>
      <c r="E91" s="18"/>
      <c r="F91" s="18"/>
    </row>
    <row r="92" spans="1:6">
      <c r="A92" s="14"/>
      <c r="B92" s="15"/>
      <c r="C92" s="16"/>
      <c r="D92" s="17"/>
      <c r="E92" s="18"/>
      <c r="F92" s="18"/>
    </row>
    <row r="93" spans="1:6">
      <c r="A93" s="14"/>
      <c r="B93" s="15"/>
      <c r="C93" s="16"/>
      <c r="D93" s="17"/>
      <c r="E93" s="18"/>
      <c r="F93" s="18"/>
    </row>
    <row r="94" spans="1:6">
      <c r="A94" s="14"/>
      <c r="B94" s="15"/>
      <c r="C94" s="16"/>
      <c r="D94" s="17"/>
      <c r="E94" s="18"/>
      <c r="F94" s="18"/>
    </row>
    <row r="95" spans="1:6">
      <c r="A95" s="14"/>
      <c r="B95" s="15"/>
      <c r="C95" s="16"/>
      <c r="D95" s="17"/>
      <c r="E95" s="18"/>
      <c r="F95" s="18"/>
    </row>
    <row r="96" spans="1:6">
      <c r="A96" s="14"/>
      <c r="B96" s="15"/>
      <c r="C96" s="16"/>
      <c r="D96" s="17"/>
      <c r="E96" s="18"/>
      <c r="F96" s="18"/>
    </row>
    <row r="97" spans="1:6">
      <c r="A97" s="14"/>
      <c r="B97" s="15"/>
      <c r="C97" s="16"/>
      <c r="D97" s="17"/>
      <c r="E97" s="18"/>
      <c r="F97" s="18"/>
    </row>
    <row r="98" spans="1:6">
      <c r="A98" s="14"/>
      <c r="B98" s="15"/>
      <c r="C98" s="16"/>
      <c r="D98" s="17"/>
      <c r="E98" s="18"/>
      <c r="F98" s="18"/>
    </row>
    <row r="99" spans="1:6">
      <c r="A99" s="14"/>
      <c r="B99" s="15"/>
      <c r="C99" s="16"/>
      <c r="D99" s="17"/>
      <c r="E99" s="18"/>
      <c r="F99" s="18"/>
    </row>
    <row r="100" spans="1:6">
      <c r="A100" s="14"/>
      <c r="B100" s="15"/>
      <c r="C100" s="16"/>
      <c r="D100" s="17"/>
      <c r="E100" s="18"/>
      <c r="F100" s="18"/>
    </row>
    <row r="101" spans="1:6">
      <c r="A101" s="14"/>
      <c r="B101" s="15"/>
      <c r="C101" s="16"/>
      <c r="D101" s="17"/>
      <c r="E101" s="18"/>
      <c r="F101" s="18"/>
    </row>
    <row r="102" spans="1:6">
      <c r="A102" s="14"/>
      <c r="B102" s="15"/>
      <c r="C102" s="16"/>
      <c r="D102" s="17"/>
      <c r="E102" s="18"/>
      <c r="F102" s="18"/>
    </row>
    <row r="103" spans="1:6">
      <c r="A103" s="14"/>
      <c r="B103" s="15"/>
      <c r="C103" s="16"/>
      <c r="D103" s="17"/>
      <c r="E103" s="18"/>
      <c r="F103" s="18"/>
    </row>
    <row r="104" spans="1:6">
      <c r="A104" s="14"/>
      <c r="B104" s="15"/>
      <c r="C104" s="16"/>
      <c r="D104" s="17"/>
      <c r="E104" s="18"/>
      <c r="F104" s="18"/>
    </row>
    <row r="105" spans="1:6">
      <c r="A105" s="14"/>
      <c r="B105" s="15"/>
      <c r="C105" s="16"/>
      <c r="D105" s="17"/>
      <c r="E105" s="18"/>
      <c r="F105" s="18"/>
    </row>
    <row r="106" spans="1:6">
      <c r="A106" s="14"/>
      <c r="B106" s="15"/>
      <c r="C106" s="16"/>
      <c r="D106" s="17"/>
      <c r="E106" s="18"/>
      <c r="F106" s="18"/>
    </row>
    <row r="107" spans="1:6">
      <c r="A107" s="14"/>
      <c r="B107" s="15"/>
      <c r="C107" s="16"/>
      <c r="D107" s="17"/>
      <c r="E107" s="18"/>
      <c r="F107" s="18"/>
    </row>
    <row r="108" spans="1:6">
      <c r="A108" s="14"/>
      <c r="B108" s="15"/>
      <c r="C108" s="16"/>
      <c r="D108" s="17"/>
      <c r="E108" s="18"/>
      <c r="F108" s="18"/>
    </row>
    <row r="109" spans="1:6">
      <c r="A109" s="14"/>
      <c r="B109" s="15"/>
      <c r="C109" s="16"/>
      <c r="D109" s="17"/>
      <c r="E109" s="18"/>
      <c r="F109" s="18"/>
    </row>
    <row r="110" spans="1:6">
      <c r="A110" s="14"/>
      <c r="B110" s="15"/>
      <c r="C110" s="16"/>
      <c r="D110" s="17"/>
      <c r="E110" s="18"/>
      <c r="F110" s="18"/>
    </row>
    <row r="111" spans="1:6">
      <c r="A111" s="14"/>
      <c r="B111" s="15"/>
      <c r="C111" s="16"/>
      <c r="D111" s="17"/>
      <c r="E111" s="18"/>
      <c r="F111" s="18"/>
    </row>
    <row r="112" spans="1:6">
      <c r="A112" s="14"/>
      <c r="B112" s="15"/>
      <c r="C112" s="16"/>
      <c r="D112" s="17"/>
      <c r="E112" s="18"/>
      <c r="F112" s="18"/>
    </row>
    <row r="113" spans="1:6">
      <c r="A113" s="14"/>
      <c r="B113" s="15"/>
      <c r="C113" s="16"/>
      <c r="D113" s="17"/>
      <c r="E113" s="18"/>
      <c r="F113" s="18"/>
    </row>
    <row r="114" spans="1:6">
      <c r="A114" s="14"/>
      <c r="B114" s="15"/>
      <c r="C114" s="16"/>
      <c r="D114" s="17"/>
      <c r="E114" s="18"/>
      <c r="F114" s="18"/>
    </row>
    <row r="115" spans="1:6">
      <c r="A115" s="14"/>
      <c r="B115" s="15"/>
      <c r="C115" s="16"/>
      <c r="D115" s="17"/>
      <c r="E115" s="18"/>
      <c r="F115" s="18"/>
    </row>
    <row r="116" spans="1:6">
      <c r="A116" s="14"/>
      <c r="B116" s="15"/>
      <c r="C116" s="16"/>
      <c r="D116" s="17"/>
      <c r="E116" s="18"/>
      <c r="F116" s="18"/>
    </row>
    <row r="117" spans="1:6">
      <c r="A117" s="14"/>
      <c r="B117" s="15"/>
      <c r="C117" s="16"/>
      <c r="D117" s="17"/>
      <c r="E117" s="18"/>
      <c r="F117" s="18"/>
    </row>
    <row r="118" spans="1:6">
      <c r="A118" s="14"/>
      <c r="B118" s="15"/>
      <c r="C118" s="16"/>
      <c r="D118" s="17"/>
      <c r="E118" s="18"/>
      <c r="F118" s="18"/>
    </row>
    <row r="119" spans="1:6">
      <c r="A119" s="14"/>
      <c r="B119" s="15"/>
      <c r="C119" s="16"/>
      <c r="D119" s="17"/>
      <c r="E119" s="18"/>
      <c r="F119" s="18"/>
    </row>
    <row r="120" spans="1:6">
      <c r="A120" s="14"/>
      <c r="B120" s="15"/>
      <c r="C120" s="16"/>
      <c r="D120" s="17"/>
      <c r="E120" s="18"/>
      <c r="F120" s="18"/>
    </row>
    <row r="121" spans="1:6">
      <c r="A121" s="14"/>
      <c r="B121" s="15"/>
      <c r="C121" s="16"/>
      <c r="D121" s="17"/>
      <c r="E121" s="18"/>
      <c r="F121" s="18"/>
    </row>
    <row r="122" spans="1:6">
      <c r="A122" s="14"/>
      <c r="B122" s="15"/>
      <c r="C122" s="16"/>
      <c r="D122" s="17"/>
      <c r="E122" s="18"/>
      <c r="F122" s="18"/>
    </row>
    <row r="123" spans="1:6">
      <c r="A123" s="14"/>
      <c r="B123" s="15"/>
      <c r="C123" s="16"/>
      <c r="D123" s="17"/>
      <c r="E123" s="18"/>
      <c r="F123" s="18"/>
    </row>
    <row r="124" spans="1:6">
      <c r="A124" s="14"/>
      <c r="B124" s="15"/>
      <c r="C124" s="16"/>
      <c r="D124" s="17"/>
      <c r="E124" s="18"/>
      <c r="F124" s="18"/>
    </row>
    <row r="125" spans="1:6">
      <c r="A125" s="14"/>
      <c r="B125" s="15"/>
      <c r="C125" s="16"/>
      <c r="D125" s="17"/>
      <c r="E125" s="18"/>
      <c r="F125" s="18"/>
    </row>
    <row r="126" spans="1:6">
      <c r="A126" s="14"/>
      <c r="B126" s="15"/>
      <c r="C126" s="16"/>
      <c r="D126" s="17"/>
      <c r="E126" s="18"/>
      <c r="F126" s="18"/>
    </row>
    <row r="127" spans="1:6">
      <c r="A127" s="14"/>
      <c r="B127" s="15"/>
      <c r="C127" s="16"/>
      <c r="D127" s="17"/>
      <c r="E127" s="18"/>
      <c r="F127" s="18"/>
    </row>
    <row r="128" spans="1:6">
      <c r="A128" s="14"/>
      <c r="B128" s="15"/>
      <c r="C128" s="16"/>
      <c r="D128" s="17"/>
      <c r="E128" s="18"/>
      <c r="F128" s="18"/>
    </row>
    <row r="129" spans="1:6">
      <c r="A129" s="14"/>
      <c r="B129" s="15"/>
      <c r="C129" s="16"/>
      <c r="D129" s="17"/>
      <c r="E129" s="18"/>
      <c r="F129" s="18"/>
    </row>
    <row r="130" spans="1:6">
      <c r="A130" s="14"/>
      <c r="B130" s="15"/>
      <c r="C130" s="16"/>
      <c r="D130" s="17"/>
      <c r="E130" s="18"/>
      <c r="F130" s="18"/>
    </row>
    <row r="131" spans="1:6">
      <c r="A131" s="14"/>
      <c r="B131" s="15"/>
      <c r="C131" s="16"/>
      <c r="D131" s="17"/>
      <c r="E131" s="18"/>
      <c r="F131" s="18"/>
    </row>
    <row r="132" spans="1:6">
      <c r="A132" s="14"/>
      <c r="B132" s="15"/>
      <c r="C132" s="16"/>
      <c r="D132" s="17"/>
      <c r="E132" s="18"/>
      <c r="F132" s="18"/>
    </row>
    <row r="133" spans="1:6">
      <c r="A133" s="14"/>
      <c r="B133" s="15"/>
      <c r="C133" s="16"/>
      <c r="D133" s="17"/>
      <c r="E133" s="18"/>
      <c r="F133" s="18"/>
    </row>
    <row r="134" spans="1:6">
      <c r="A134" s="14"/>
      <c r="B134" s="15"/>
      <c r="C134" s="16"/>
      <c r="D134" s="17"/>
      <c r="E134" s="18"/>
      <c r="F134" s="18"/>
    </row>
    <row r="135" spans="1:6">
      <c r="A135" s="14"/>
      <c r="B135" s="15"/>
      <c r="C135" s="16"/>
      <c r="D135" s="17"/>
      <c r="E135" s="18"/>
      <c r="F135" s="18"/>
    </row>
    <row r="136" spans="1:6">
      <c r="A136" s="14"/>
      <c r="B136" s="15"/>
      <c r="C136" s="16"/>
      <c r="D136" s="17"/>
      <c r="E136" s="18"/>
      <c r="F136" s="18"/>
    </row>
    <row r="137" spans="1:6">
      <c r="A137" s="14"/>
      <c r="B137" s="15"/>
      <c r="C137" s="16"/>
      <c r="D137" s="17"/>
      <c r="E137" s="18"/>
      <c r="F137" s="18"/>
    </row>
    <row r="138" spans="1:6">
      <c r="A138" s="14"/>
      <c r="B138" s="15"/>
      <c r="C138" s="16"/>
      <c r="D138" s="17"/>
      <c r="E138" s="18"/>
      <c r="F138" s="18"/>
    </row>
    <row r="139" spans="1:6">
      <c r="A139" s="14"/>
      <c r="B139" s="15"/>
      <c r="C139" s="16"/>
      <c r="D139" s="17"/>
      <c r="E139" s="18"/>
      <c r="F139" s="18"/>
    </row>
    <row r="140" spans="1:6">
      <c r="A140" s="14"/>
      <c r="B140" s="15"/>
      <c r="C140" s="16"/>
      <c r="D140" s="17"/>
      <c r="E140" s="18"/>
      <c r="F140" s="18"/>
    </row>
    <row r="141" spans="1:6">
      <c r="A141" s="14"/>
      <c r="B141" s="15"/>
      <c r="C141" s="16"/>
      <c r="D141" s="17"/>
      <c r="E141" s="18"/>
      <c r="F141" s="18"/>
    </row>
    <row r="142" spans="1:6">
      <c r="A142" s="14"/>
      <c r="B142" s="15"/>
      <c r="C142" s="16"/>
      <c r="D142" s="17"/>
      <c r="E142" s="18"/>
      <c r="F142" s="18"/>
    </row>
    <row r="143" spans="1:6">
      <c r="A143" s="14"/>
      <c r="B143" s="15"/>
      <c r="C143" s="16"/>
      <c r="D143" s="17"/>
      <c r="E143" s="18"/>
      <c r="F143" s="18"/>
    </row>
    <row r="144" spans="1:6">
      <c r="A144" s="14"/>
      <c r="B144" s="15"/>
      <c r="C144" s="16"/>
      <c r="D144" s="17"/>
      <c r="E144" s="18"/>
      <c r="F144" s="18"/>
    </row>
    <row r="145" spans="1:6">
      <c r="A145" s="14"/>
      <c r="B145" s="15"/>
      <c r="C145" s="16"/>
      <c r="D145" s="17"/>
      <c r="E145" s="18"/>
      <c r="F145" s="18"/>
    </row>
    <row r="146" spans="1:6">
      <c r="A146" s="14"/>
      <c r="B146" s="15"/>
      <c r="C146" s="16"/>
      <c r="D146" s="17"/>
      <c r="E146" s="18"/>
      <c r="F146" s="18"/>
    </row>
    <row r="147" spans="1:6">
      <c r="A147" s="14"/>
      <c r="B147" s="15"/>
      <c r="C147" s="16"/>
      <c r="D147" s="17"/>
      <c r="E147" s="18"/>
      <c r="F147" s="18"/>
    </row>
    <row r="148" spans="1:6">
      <c r="A148" s="14"/>
      <c r="B148" s="15"/>
      <c r="C148" s="16"/>
      <c r="D148" s="17"/>
      <c r="E148" s="18"/>
      <c r="F148" s="18"/>
    </row>
    <row r="149" spans="1:6">
      <c r="A149" s="14"/>
      <c r="B149" s="15"/>
      <c r="C149" s="16"/>
      <c r="D149" s="17"/>
      <c r="E149" s="18"/>
      <c r="F149" s="18"/>
    </row>
    <row r="150" spans="1:6">
      <c r="A150" s="14"/>
      <c r="B150" s="15"/>
      <c r="C150" s="16"/>
      <c r="D150" s="17"/>
      <c r="E150" s="18"/>
      <c r="F150" s="18"/>
    </row>
    <row r="151" spans="1:6">
      <c r="A151" s="14"/>
      <c r="B151" s="15"/>
      <c r="C151" s="16"/>
      <c r="D151" s="17"/>
      <c r="E151" s="18"/>
      <c r="F151" s="18"/>
    </row>
    <row r="152" spans="1:6">
      <c r="A152" s="14"/>
      <c r="B152" s="15"/>
      <c r="C152" s="16"/>
      <c r="D152" s="17"/>
      <c r="E152" s="18"/>
      <c r="F152" s="18"/>
    </row>
    <row r="153" spans="1:6">
      <c r="A153" s="14"/>
      <c r="B153" s="15"/>
      <c r="C153" s="16"/>
      <c r="D153" s="17"/>
      <c r="E153" s="18"/>
      <c r="F153" s="18"/>
    </row>
    <row r="154" spans="1:6">
      <c r="A154" s="14"/>
      <c r="B154" s="15"/>
      <c r="C154" s="16"/>
      <c r="D154" s="17"/>
      <c r="E154" s="18"/>
      <c r="F154" s="18"/>
    </row>
    <row r="155" spans="1:6">
      <c r="A155" s="14"/>
      <c r="B155" s="15"/>
      <c r="C155" s="16"/>
      <c r="D155" s="17"/>
      <c r="E155" s="18"/>
      <c r="F155" s="18"/>
    </row>
    <row r="156" spans="1:6">
      <c r="A156" s="14"/>
      <c r="B156" s="15"/>
      <c r="C156" s="16"/>
      <c r="D156" s="17"/>
      <c r="E156" s="18"/>
      <c r="F156" s="18"/>
    </row>
    <row r="157" spans="1:6">
      <c r="A157" s="14"/>
      <c r="B157" s="15"/>
      <c r="C157" s="16"/>
      <c r="D157" s="17"/>
      <c r="E157" s="18"/>
      <c r="F157" s="18"/>
    </row>
    <row r="158" spans="1:6">
      <c r="A158" s="14"/>
      <c r="B158" s="15"/>
      <c r="C158" s="16"/>
      <c r="D158" s="17"/>
      <c r="E158" s="18"/>
      <c r="F158" s="18"/>
    </row>
    <row r="159" spans="1:6">
      <c r="A159" s="14"/>
      <c r="B159" s="15"/>
      <c r="C159" s="16"/>
      <c r="D159" s="17"/>
      <c r="E159" s="18"/>
      <c r="F159" s="18"/>
    </row>
    <row r="160" spans="1:6">
      <c r="A160" s="14"/>
      <c r="B160" s="15"/>
      <c r="C160" s="16"/>
      <c r="D160" s="17"/>
      <c r="E160" s="18"/>
      <c r="F160" s="18"/>
    </row>
    <row r="161" spans="1:6">
      <c r="A161" s="14"/>
      <c r="B161" s="15"/>
      <c r="C161" s="16"/>
      <c r="D161" s="17"/>
      <c r="E161" s="18"/>
      <c r="F161" s="18"/>
    </row>
    <row r="162" spans="1:6">
      <c r="A162" s="14"/>
      <c r="B162" s="15"/>
      <c r="C162" s="16"/>
      <c r="D162" s="17"/>
      <c r="E162" s="18"/>
      <c r="F162" s="18"/>
    </row>
    <row r="163" spans="1:6">
      <c r="A163" s="14"/>
      <c r="B163" s="15"/>
      <c r="C163" s="16"/>
      <c r="D163" s="17"/>
      <c r="E163" s="18"/>
      <c r="F163" s="18"/>
    </row>
    <row r="164" spans="1:6">
      <c r="A164" s="14"/>
      <c r="B164" s="15"/>
      <c r="C164" s="16"/>
      <c r="D164" s="17"/>
      <c r="E164" s="18"/>
      <c r="F164" s="18"/>
    </row>
    <row r="165" spans="1:6">
      <c r="A165" s="14"/>
      <c r="B165" s="15"/>
      <c r="C165" s="16"/>
      <c r="D165" s="17"/>
      <c r="E165" s="18"/>
      <c r="F165" s="18"/>
    </row>
    <row r="166" spans="1:6">
      <c r="A166" s="14"/>
      <c r="B166" s="15"/>
      <c r="C166" s="16"/>
      <c r="D166" s="17"/>
      <c r="E166" s="18"/>
      <c r="F166" s="18"/>
    </row>
    <row r="167" spans="1:6">
      <c r="A167" s="14"/>
      <c r="B167" s="15"/>
      <c r="C167" s="16"/>
      <c r="D167" s="17"/>
      <c r="E167" s="18"/>
      <c r="F167" s="18"/>
    </row>
    <row r="168" spans="1:6">
      <c r="A168" s="14"/>
      <c r="B168" s="15"/>
      <c r="C168" s="16"/>
      <c r="D168" s="17"/>
      <c r="E168" s="18"/>
      <c r="F168" s="18"/>
    </row>
    <row r="169" spans="1:6">
      <c r="A169" s="14"/>
      <c r="B169" s="15"/>
      <c r="C169" s="16"/>
      <c r="D169" s="17"/>
      <c r="E169" s="18"/>
      <c r="F169" s="18"/>
    </row>
    <row r="170" spans="1:6">
      <c r="A170" s="14"/>
      <c r="B170" s="15"/>
      <c r="C170" s="16"/>
      <c r="D170" s="17"/>
      <c r="E170" s="18"/>
      <c r="F170" s="18"/>
    </row>
    <row r="171" spans="1:6">
      <c r="A171" s="14"/>
      <c r="B171" s="15"/>
      <c r="C171" s="16"/>
      <c r="D171" s="17"/>
      <c r="E171" s="18"/>
      <c r="F171" s="18"/>
    </row>
    <row r="172" spans="1:6">
      <c r="A172" s="14"/>
      <c r="B172" s="15"/>
      <c r="C172" s="16"/>
      <c r="D172" s="17"/>
      <c r="E172" s="18"/>
      <c r="F172" s="18"/>
    </row>
    <row r="173" spans="1:6">
      <c r="A173" s="14"/>
      <c r="B173" s="15"/>
      <c r="C173" s="16"/>
      <c r="D173" s="17"/>
      <c r="E173" s="18"/>
      <c r="F173" s="18"/>
    </row>
    <row r="174" spans="1:6">
      <c r="A174" s="14"/>
      <c r="B174" s="15"/>
      <c r="C174" s="16"/>
      <c r="D174" s="17"/>
      <c r="E174" s="18"/>
      <c r="F174" s="18"/>
    </row>
    <row r="175" spans="1:6">
      <c r="A175" s="14"/>
      <c r="B175" s="15"/>
      <c r="C175" s="16"/>
      <c r="D175" s="17"/>
      <c r="E175" s="18"/>
      <c r="F175" s="18"/>
    </row>
    <row r="176" spans="1:6">
      <c r="A176" s="14"/>
      <c r="B176" s="15"/>
      <c r="C176" s="16"/>
      <c r="D176" s="17"/>
      <c r="E176" s="18"/>
      <c r="F176" s="18"/>
    </row>
    <row r="177" spans="1:6">
      <c r="A177" s="14"/>
      <c r="B177" s="15"/>
      <c r="C177" s="16"/>
      <c r="D177" s="17"/>
      <c r="E177" s="18"/>
      <c r="F177" s="18"/>
    </row>
    <row r="178" spans="1:6">
      <c r="A178" s="14"/>
      <c r="B178" s="15"/>
      <c r="C178" s="16"/>
      <c r="D178" s="17"/>
      <c r="E178" s="18"/>
      <c r="F178" s="18"/>
    </row>
    <row r="179" spans="1:6">
      <c r="A179" s="14"/>
      <c r="B179" s="15"/>
      <c r="C179" s="16"/>
      <c r="D179" s="17"/>
      <c r="E179" s="18"/>
      <c r="F179" s="18"/>
    </row>
    <row r="180" spans="1:6">
      <c r="A180" s="14"/>
      <c r="B180" s="15"/>
      <c r="C180" s="16"/>
      <c r="D180" s="17"/>
      <c r="E180" s="18"/>
      <c r="F180" s="18"/>
    </row>
    <row r="181" spans="1:6">
      <c r="A181" s="14"/>
      <c r="B181" s="15"/>
      <c r="C181" s="16"/>
      <c r="D181" s="17"/>
      <c r="E181" s="18"/>
      <c r="F181" s="18"/>
    </row>
    <row r="182" spans="1:6">
      <c r="A182" s="14"/>
      <c r="B182" s="15"/>
      <c r="C182" s="16"/>
      <c r="D182" s="17"/>
      <c r="E182" s="18"/>
      <c r="F182" s="18"/>
    </row>
    <row r="183" spans="1:6">
      <c r="A183" s="14"/>
      <c r="B183" s="15"/>
      <c r="C183" s="16"/>
      <c r="D183" s="17"/>
      <c r="E183" s="18"/>
      <c r="F183" s="18"/>
    </row>
    <row r="184" spans="1:6">
      <c r="A184" s="14"/>
      <c r="B184" s="15"/>
      <c r="C184" s="16"/>
      <c r="D184" s="17"/>
      <c r="E184" s="18"/>
      <c r="F184" s="18"/>
    </row>
    <row r="185" spans="1:6">
      <c r="A185" s="14"/>
      <c r="B185" s="15"/>
      <c r="C185" s="16"/>
      <c r="D185" s="17"/>
      <c r="E185" s="18"/>
      <c r="F185" s="18"/>
    </row>
    <row r="186" spans="1:6">
      <c r="A186" s="14"/>
      <c r="B186" s="15"/>
      <c r="C186" s="16"/>
      <c r="D186" s="17"/>
      <c r="E186" s="18"/>
      <c r="F186" s="18"/>
    </row>
    <row r="187" spans="1:6">
      <c r="A187" s="14"/>
      <c r="B187" s="15"/>
      <c r="C187" s="16"/>
      <c r="D187" s="17"/>
      <c r="E187" s="18"/>
      <c r="F187" s="18"/>
    </row>
    <row r="188" spans="1:6">
      <c r="A188" s="14"/>
      <c r="B188" s="15"/>
      <c r="C188" s="16"/>
      <c r="D188" s="17"/>
      <c r="E188" s="18"/>
      <c r="F188" s="18"/>
    </row>
    <row r="189" spans="1:6">
      <c r="A189" s="14"/>
      <c r="B189" s="15"/>
      <c r="C189" s="16"/>
      <c r="D189" s="17"/>
      <c r="E189" s="18"/>
      <c r="F189" s="18"/>
    </row>
    <row r="190" spans="1:6">
      <c r="A190" s="14"/>
      <c r="B190" s="15"/>
      <c r="C190" s="16"/>
      <c r="D190" s="17"/>
      <c r="E190" s="18"/>
      <c r="F190" s="18"/>
    </row>
    <row r="191" spans="1:6">
      <c r="A191" s="14"/>
      <c r="B191" s="15"/>
      <c r="C191" s="16"/>
      <c r="D191" s="17"/>
      <c r="E191" s="18"/>
      <c r="F191" s="18"/>
    </row>
    <row r="192" spans="1:6">
      <c r="A192" s="14"/>
      <c r="B192" s="15"/>
      <c r="C192" s="16"/>
      <c r="D192" s="17"/>
      <c r="E192" s="18"/>
      <c r="F192" s="18"/>
    </row>
    <row r="193" spans="1:6">
      <c r="A193" s="14"/>
      <c r="B193" s="15"/>
      <c r="C193" s="16"/>
      <c r="D193" s="17"/>
      <c r="E193" s="18"/>
      <c r="F193" s="18"/>
    </row>
    <row r="194" spans="1:6">
      <c r="A194" s="14"/>
      <c r="B194" s="15"/>
      <c r="C194" s="16"/>
      <c r="D194" s="17"/>
      <c r="E194" s="18"/>
      <c r="F194" s="18"/>
    </row>
    <row r="195" spans="1:6">
      <c r="A195" s="14"/>
      <c r="B195" s="15"/>
      <c r="C195" s="16"/>
      <c r="D195" s="17"/>
      <c r="E195" s="18"/>
      <c r="F195" s="18"/>
    </row>
    <row r="196" spans="1:6">
      <c r="A196" s="14"/>
      <c r="B196" s="15"/>
      <c r="C196" s="16"/>
      <c r="D196" s="17"/>
      <c r="E196" s="18"/>
      <c r="F196" s="18"/>
    </row>
    <row r="197" spans="1:6">
      <c r="A197" s="14"/>
      <c r="B197" s="15"/>
      <c r="C197" s="16"/>
      <c r="D197" s="17"/>
      <c r="E197" s="18"/>
      <c r="F197" s="18"/>
    </row>
    <row r="198" spans="1:6">
      <c r="A198" s="14"/>
      <c r="B198" s="15"/>
      <c r="C198" s="16"/>
      <c r="D198" s="17"/>
      <c r="E198" s="18"/>
      <c r="F198" s="18"/>
    </row>
    <row r="199" spans="1:6">
      <c r="A199" s="14"/>
      <c r="B199" s="15"/>
      <c r="C199" s="16"/>
      <c r="D199" s="17"/>
      <c r="E199" s="18"/>
      <c r="F199" s="18"/>
    </row>
    <row r="200" spans="1:6">
      <c r="A200" s="14"/>
      <c r="B200" s="15"/>
      <c r="C200" s="16"/>
      <c r="D200" s="17"/>
      <c r="E200" s="18"/>
      <c r="F200" s="18"/>
    </row>
    <row r="201" spans="1:6">
      <c r="A201" s="14"/>
      <c r="B201" s="15"/>
      <c r="C201" s="16"/>
      <c r="D201" s="17"/>
      <c r="E201" s="18"/>
      <c r="F201" s="18"/>
    </row>
    <row r="202" spans="1:6">
      <c r="A202" s="14"/>
      <c r="B202" s="15"/>
      <c r="C202" s="16"/>
      <c r="D202" s="17"/>
      <c r="E202" s="18"/>
      <c r="F202" s="18"/>
    </row>
    <row r="203" spans="1:6">
      <c r="A203" s="14"/>
      <c r="B203" s="15"/>
      <c r="C203" s="16"/>
      <c r="D203" s="17"/>
      <c r="E203" s="18"/>
      <c r="F203" s="18"/>
    </row>
    <row r="204" spans="1:6">
      <c r="A204" s="14"/>
      <c r="B204" s="15"/>
      <c r="C204" s="16"/>
      <c r="D204" s="17"/>
      <c r="E204" s="18"/>
      <c r="F204" s="18"/>
    </row>
    <row r="205" spans="1:6">
      <c r="A205" s="14"/>
      <c r="B205" s="15"/>
      <c r="C205" s="16"/>
      <c r="D205" s="17"/>
      <c r="E205" s="18"/>
      <c r="F205" s="18"/>
    </row>
    <row r="206" spans="1:6">
      <c r="A206" s="14"/>
      <c r="B206" s="15"/>
      <c r="C206" s="16"/>
      <c r="D206" s="17"/>
      <c r="E206" s="18"/>
      <c r="F206" s="18"/>
    </row>
    <row r="207" spans="1:6">
      <c r="A207" s="14"/>
      <c r="B207" s="15"/>
      <c r="C207" s="16"/>
      <c r="D207" s="17"/>
      <c r="E207" s="18"/>
      <c r="F207" s="18"/>
    </row>
    <row r="208" spans="1:6">
      <c r="A208" s="14"/>
      <c r="B208" s="15"/>
      <c r="C208" s="16"/>
      <c r="D208" s="17"/>
      <c r="E208" s="18"/>
      <c r="F208" s="18"/>
    </row>
    <row r="209" spans="1:6">
      <c r="A209" s="14"/>
      <c r="B209" s="15"/>
      <c r="C209" s="16"/>
      <c r="D209" s="17"/>
      <c r="E209" s="18"/>
      <c r="F209" s="18"/>
    </row>
    <row r="210" spans="1:6">
      <c r="A210" s="14"/>
      <c r="B210" s="15"/>
      <c r="C210" s="16"/>
      <c r="D210" s="17"/>
      <c r="E210" s="18"/>
      <c r="F210" s="18"/>
    </row>
    <row r="211" spans="1:6">
      <c r="A211" s="14"/>
      <c r="B211" s="15"/>
      <c r="C211" s="16"/>
      <c r="D211" s="17"/>
      <c r="E211" s="18"/>
      <c r="F211" s="18"/>
    </row>
    <row r="212" spans="1:6">
      <c r="A212" s="14"/>
      <c r="B212" s="15"/>
      <c r="C212" s="16"/>
      <c r="D212" s="17"/>
      <c r="E212" s="18"/>
      <c r="F212" s="18"/>
    </row>
    <row r="213" spans="1:6">
      <c r="A213" s="14"/>
      <c r="B213" s="15"/>
      <c r="C213" s="16"/>
      <c r="D213" s="17"/>
      <c r="E213" s="18"/>
      <c r="F213" s="18"/>
    </row>
    <row r="214" spans="1:6">
      <c r="A214" s="14"/>
      <c r="B214" s="15"/>
      <c r="C214" s="16"/>
      <c r="D214" s="17"/>
      <c r="E214" s="18"/>
      <c r="F214" s="18"/>
    </row>
    <row r="215" spans="1:6">
      <c r="A215" s="14"/>
      <c r="B215" s="15"/>
      <c r="C215" s="16"/>
      <c r="D215" s="17"/>
      <c r="E215" s="18"/>
      <c r="F215" s="18"/>
    </row>
    <row r="216" spans="1:6">
      <c r="A216" s="14"/>
      <c r="B216" s="15"/>
      <c r="C216" s="16"/>
      <c r="D216" s="17"/>
      <c r="E216" s="18"/>
      <c r="F216" s="18"/>
    </row>
    <row r="217" spans="1:6">
      <c r="A217" s="14"/>
      <c r="B217" s="15"/>
      <c r="C217" s="16"/>
      <c r="D217" s="17"/>
      <c r="E217" s="18"/>
      <c r="F217" s="18"/>
    </row>
    <row r="218" spans="1:6">
      <c r="A218" s="14"/>
      <c r="B218" s="15"/>
      <c r="C218" s="16"/>
      <c r="D218" s="17"/>
      <c r="E218" s="18"/>
      <c r="F218" s="18"/>
    </row>
    <row r="219" spans="1:6">
      <c r="A219" s="14"/>
      <c r="B219" s="15"/>
      <c r="C219" s="16"/>
      <c r="D219" s="17"/>
      <c r="E219" s="18"/>
      <c r="F219" s="18"/>
    </row>
    <row r="220" spans="1:6">
      <c r="A220" s="14"/>
      <c r="B220" s="15"/>
      <c r="C220" s="16"/>
      <c r="D220" s="17"/>
      <c r="E220" s="18"/>
      <c r="F220" s="18"/>
    </row>
    <row r="221" spans="1:6">
      <c r="A221" s="14"/>
      <c r="B221" s="15"/>
      <c r="C221" s="16"/>
      <c r="D221" s="17"/>
      <c r="E221" s="18"/>
      <c r="F221" s="18"/>
    </row>
    <row r="222" spans="1:6">
      <c r="A222" s="14"/>
      <c r="B222" s="15"/>
      <c r="C222" s="16"/>
      <c r="D222" s="17"/>
      <c r="E222" s="18"/>
      <c r="F222" s="18"/>
    </row>
    <row r="223" spans="1:6">
      <c r="A223" s="14"/>
      <c r="B223" s="15"/>
      <c r="C223" s="16"/>
      <c r="D223" s="17"/>
      <c r="E223" s="18"/>
      <c r="F223" s="18"/>
    </row>
    <row r="224" spans="1:6">
      <c r="A224" s="14"/>
      <c r="B224" s="15"/>
      <c r="C224" s="16"/>
      <c r="D224" s="17"/>
      <c r="E224" s="18"/>
      <c r="F224" s="18"/>
    </row>
    <row r="225" spans="1:6">
      <c r="A225" s="14"/>
      <c r="B225" s="15"/>
      <c r="C225" s="16"/>
      <c r="D225" s="17"/>
      <c r="E225" s="18"/>
      <c r="F225" s="18"/>
    </row>
    <row r="226" spans="1:6">
      <c r="A226" s="14"/>
      <c r="B226" s="15"/>
      <c r="C226" s="16"/>
      <c r="D226" s="17"/>
      <c r="E226" s="18"/>
      <c r="F226" s="18"/>
    </row>
    <row r="227" spans="1:6">
      <c r="A227" s="14"/>
      <c r="B227" s="15"/>
      <c r="C227" s="16"/>
      <c r="D227" s="17"/>
      <c r="E227" s="18"/>
      <c r="F227" s="18"/>
    </row>
    <row r="228" spans="1:6">
      <c r="A228" s="14"/>
      <c r="B228" s="15"/>
      <c r="C228" s="16"/>
      <c r="D228" s="17"/>
      <c r="E228" s="18"/>
      <c r="F228" s="18"/>
    </row>
    <row r="229" spans="1:6">
      <c r="A229" s="14"/>
      <c r="B229" s="15"/>
      <c r="C229" s="16"/>
      <c r="D229" s="17"/>
      <c r="E229" s="18"/>
      <c r="F229" s="18"/>
    </row>
    <row r="230" spans="1:6">
      <c r="A230" s="14"/>
      <c r="B230" s="15"/>
      <c r="C230" s="16"/>
      <c r="D230" s="17"/>
      <c r="E230" s="18"/>
      <c r="F230" s="18"/>
    </row>
    <row r="231" spans="1:6">
      <c r="A231" s="14"/>
      <c r="B231" s="19"/>
      <c r="C231" s="20"/>
      <c r="D231" s="17"/>
      <c r="E231" s="18"/>
      <c r="F231" s="18"/>
    </row>
    <row r="232" spans="1:6">
      <c r="A232" s="14"/>
      <c r="B232" s="19"/>
      <c r="C232" s="20"/>
      <c r="D232" s="17"/>
      <c r="E232" s="18"/>
      <c r="F232" s="18"/>
    </row>
    <row r="233" spans="1:6">
      <c r="A233" s="21"/>
      <c r="B233" s="19"/>
      <c r="C233" s="20"/>
      <c r="D233" s="17"/>
      <c r="E233" s="18"/>
      <c r="F233" s="18"/>
    </row>
    <row r="234" spans="1:6">
      <c r="A234" s="21"/>
      <c r="B234" s="19"/>
      <c r="C234" s="20"/>
      <c r="D234" s="17"/>
      <c r="E234" s="18"/>
      <c r="F234" s="18"/>
    </row>
    <row r="235" spans="1:6">
      <c r="A235" s="14"/>
      <c r="B235" s="19"/>
      <c r="C235" s="20"/>
      <c r="D235" s="17"/>
      <c r="E235" s="18"/>
      <c r="F235" s="18"/>
    </row>
    <row r="236" spans="1:6">
      <c r="A236" s="22"/>
      <c r="B236" s="23"/>
      <c r="C236" s="24"/>
      <c r="D236" s="25"/>
      <c r="E236" s="26"/>
      <c r="F236" s="26"/>
    </row>
    <row r="237" spans="1:6">
      <c r="A237" s="27"/>
      <c r="B237" s="28"/>
      <c r="C237" s="27"/>
      <c r="D237" s="29"/>
      <c r="E237" s="30"/>
      <c r="F237" s="30"/>
    </row>
    <row r="238" spans="1:6">
      <c r="A238" s="31"/>
      <c r="B238" s="32"/>
      <c r="C238" s="31"/>
      <c r="D238" s="33"/>
      <c r="E238" s="34"/>
      <c r="F238" s="35"/>
    </row>
    <row r="239" spans="1:6">
      <c r="A239" s="31"/>
      <c r="B239" s="32"/>
      <c r="C239" s="31"/>
      <c r="D239" s="33"/>
      <c r="E239" s="34"/>
      <c r="F239" s="36"/>
    </row>
    <row r="240" spans="1:6" ht="18" thickBot="1">
      <c r="A240" s="37"/>
      <c r="B240" s="37"/>
      <c r="C240" s="37"/>
      <c r="D240" s="38"/>
      <c r="E240" s="37"/>
      <c r="F240" s="39"/>
    </row>
    <row r="241" spans="1:6">
      <c r="A241" s="40"/>
      <c r="B241" s="40"/>
      <c r="C241" s="40"/>
      <c r="D241" s="41"/>
      <c r="E241" s="42"/>
      <c r="F241" s="42"/>
    </row>
    <row r="242" spans="1:6" ht="16.8" thickBot="1">
      <c r="A242" s="43"/>
      <c r="B242" s="43"/>
      <c r="C242" s="44"/>
      <c r="D242" s="45"/>
      <c r="E242" s="46"/>
      <c r="F242" s="46"/>
    </row>
    <row r="243" spans="1:6">
      <c r="A243" s="47"/>
      <c r="B243" s="40"/>
      <c r="C243" s="40"/>
      <c r="D243" s="41"/>
      <c r="E243" s="42"/>
      <c r="F243" s="42"/>
    </row>
    <row r="244" spans="1:6">
      <c r="A244" s="48"/>
      <c r="B244" s="49"/>
      <c r="C244" s="49"/>
      <c r="D244" s="50"/>
      <c r="E244" s="51"/>
      <c r="F244" s="51"/>
    </row>
    <row r="245" spans="1:6">
      <c r="A245" s="48"/>
      <c r="B245" s="49"/>
      <c r="C245" s="49"/>
      <c r="D245" s="50"/>
      <c r="E245" s="51"/>
      <c r="F245" s="51"/>
    </row>
    <row r="246" spans="1:6">
      <c r="A246" s="48"/>
      <c r="B246" s="49"/>
      <c r="C246" s="49"/>
      <c r="D246" s="50"/>
      <c r="E246" s="51"/>
      <c r="F246" s="51"/>
    </row>
    <row r="247" spans="1:6">
      <c r="A247" s="48"/>
      <c r="B247" s="49"/>
      <c r="C247" s="49"/>
      <c r="D247" s="50"/>
      <c r="E247" s="51"/>
      <c r="F247" s="51"/>
    </row>
    <row r="248" spans="1:6">
      <c r="A248" s="48"/>
      <c r="B248" s="49"/>
      <c r="C248" s="49"/>
      <c r="D248" s="50"/>
      <c r="E248" s="51"/>
      <c r="F248" s="51"/>
    </row>
    <row r="249" spans="1:6" ht="16.2" thickBot="1">
      <c r="A249" s="52"/>
      <c r="B249" s="53"/>
      <c r="C249" s="54"/>
      <c r="D249" s="55"/>
      <c r="E249" s="56"/>
      <c r="F249" s="56"/>
    </row>
    <row r="250" spans="1:6" ht="18.600000000000001" thickBot="1">
      <c r="A250" s="57"/>
      <c r="B250" s="58"/>
      <c r="C250" s="59"/>
      <c r="D250" s="60"/>
      <c r="E250" s="61"/>
      <c r="F250" s="62"/>
    </row>
    <row r="251" spans="1:6" ht="18.600000000000001" thickBot="1">
      <c r="A251" s="63"/>
      <c r="B251" s="64"/>
      <c r="C251" s="59"/>
      <c r="D251" s="60"/>
      <c r="E251" s="65"/>
      <c r="F251" s="223"/>
    </row>
  </sheetData>
  <sheetProtection selectLockedCells="1"/>
  <mergeCells count="6">
    <mergeCell ref="E38:F38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F11:F37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7"/>
  <dimension ref="A1:F247"/>
  <sheetViews>
    <sheetView topLeftCell="A17" workbookViewId="0">
      <selection activeCell="F29" sqref="F29"/>
    </sheetView>
  </sheetViews>
  <sheetFormatPr defaultColWidth="11.09765625" defaultRowHeight="15.6"/>
  <cols>
    <col min="1" max="1" width="9.59765625" customWidth="1"/>
    <col min="2" max="2" width="58.5" customWidth="1"/>
    <col min="3" max="3" width="4.59765625" customWidth="1"/>
    <col min="4" max="4" width="10.3984375" customWidth="1"/>
    <col min="5" max="5" width="13.5" customWidth="1"/>
    <col min="6" max="6" width="14.0976562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3"/>
      <c r="E2" s="4"/>
      <c r="F2" s="4"/>
    </row>
    <row r="3" spans="1:6" ht="16.2">
      <c r="A3" s="5" t="s">
        <v>0</v>
      </c>
      <c r="B3" s="6" t="s">
        <v>1</v>
      </c>
      <c r="C3" s="6"/>
      <c r="D3" s="7"/>
      <c r="E3" s="6"/>
      <c r="F3" s="6"/>
    </row>
    <row r="4" spans="1:6" ht="16.2">
      <c r="A4" s="5" t="s">
        <v>2</v>
      </c>
      <c r="B4" s="6" t="s">
        <v>527</v>
      </c>
      <c r="C4" s="6"/>
      <c r="D4" s="7"/>
      <c r="E4" s="6"/>
      <c r="F4" s="6"/>
    </row>
    <row r="5" spans="1:6" ht="16.2">
      <c r="A5" s="5" t="s">
        <v>4</v>
      </c>
      <c r="B5" s="6" t="s">
        <v>329</v>
      </c>
      <c r="C5" s="6"/>
      <c r="D5" s="7"/>
      <c r="E5" s="6"/>
      <c r="F5" s="6"/>
    </row>
    <row r="6" spans="1:6" ht="16.2">
      <c r="A6" s="5" t="s">
        <v>6</v>
      </c>
      <c r="B6" s="6" t="s">
        <v>7</v>
      </c>
      <c r="C6" s="8"/>
      <c r="D6" s="7"/>
      <c r="E6" s="9"/>
      <c r="F6" s="9"/>
    </row>
    <row r="7" spans="1:6" ht="16.2">
      <c r="A7" s="5" t="s">
        <v>8</v>
      </c>
      <c r="B7" s="6"/>
      <c r="C7" s="8"/>
      <c r="D7" s="7"/>
      <c r="E7" s="9"/>
      <c r="F7" s="9"/>
    </row>
    <row r="8" spans="1:6" ht="16.8" thickBot="1">
      <c r="A8" s="5" t="s">
        <v>10</v>
      </c>
      <c r="B8" s="6" t="s">
        <v>11</v>
      </c>
      <c r="C8" s="8"/>
      <c r="D8" s="7"/>
      <c r="E8" s="9"/>
      <c r="F8" s="9"/>
    </row>
    <row r="9" spans="1:6" ht="16.2" thickBot="1">
      <c r="A9" s="10" t="s">
        <v>12</v>
      </c>
      <c r="B9" s="330" t="s">
        <v>375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>
      <c r="A11" s="150"/>
      <c r="B11" s="151" t="s">
        <v>528</v>
      </c>
      <c r="C11" s="152" t="s">
        <v>331</v>
      </c>
      <c r="D11" s="183">
        <v>1.236</v>
      </c>
      <c r="E11" s="159"/>
      <c r="F11" s="159">
        <f>D11*E11</f>
        <v>0</v>
      </c>
    </row>
    <row r="12" spans="1:6" ht="31.2">
      <c r="A12" s="154"/>
      <c r="B12" s="155" t="s">
        <v>529</v>
      </c>
      <c r="C12" s="156" t="s">
        <v>331</v>
      </c>
      <c r="D12" s="184">
        <v>2.472</v>
      </c>
      <c r="E12" s="160"/>
      <c r="F12" s="159">
        <f t="shared" ref="F12:F32" si="0">D12*E12</f>
        <v>0</v>
      </c>
    </row>
    <row r="13" spans="1:6">
      <c r="A13" s="154"/>
      <c r="B13" s="155" t="s">
        <v>530</v>
      </c>
      <c r="C13" s="156" t="s">
        <v>338</v>
      </c>
      <c r="D13" s="184">
        <v>7.98</v>
      </c>
      <c r="E13" s="160"/>
      <c r="F13" s="159">
        <f t="shared" si="0"/>
        <v>0</v>
      </c>
    </row>
    <row r="14" spans="1:6">
      <c r="A14" s="154"/>
      <c r="B14" s="155" t="s">
        <v>531</v>
      </c>
      <c r="C14" s="156" t="s">
        <v>338</v>
      </c>
      <c r="D14" s="184">
        <v>7.98</v>
      </c>
      <c r="E14" s="160"/>
      <c r="F14" s="159">
        <f t="shared" si="0"/>
        <v>0</v>
      </c>
    </row>
    <row r="15" spans="1:6">
      <c r="A15" s="154"/>
      <c r="B15" s="155" t="s">
        <v>532</v>
      </c>
      <c r="C15" s="156" t="s">
        <v>356</v>
      </c>
      <c r="D15" s="184">
        <v>0.08</v>
      </c>
      <c r="E15" s="160"/>
      <c r="F15" s="159">
        <f t="shared" si="0"/>
        <v>0</v>
      </c>
    </row>
    <row r="16" spans="1:6">
      <c r="A16" s="154"/>
      <c r="B16" s="155" t="s">
        <v>533</v>
      </c>
      <c r="C16" s="156" t="s">
        <v>333</v>
      </c>
      <c r="D16" s="184">
        <v>7</v>
      </c>
      <c r="E16" s="160"/>
      <c r="F16" s="159">
        <f t="shared" si="0"/>
        <v>0</v>
      </c>
    </row>
    <row r="17" spans="1:6">
      <c r="A17" s="154"/>
      <c r="B17" s="155" t="s">
        <v>534</v>
      </c>
      <c r="C17" s="156" t="s">
        <v>331</v>
      </c>
      <c r="D17" s="184">
        <v>0.42599999999999999</v>
      </c>
      <c r="E17" s="160"/>
      <c r="F17" s="159">
        <f t="shared" si="0"/>
        <v>0</v>
      </c>
    </row>
    <row r="18" spans="1:6">
      <c r="A18" s="154"/>
      <c r="B18" s="155" t="s">
        <v>355</v>
      </c>
      <c r="C18" s="156" t="s">
        <v>356</v>
      </c>
      <c r="D18" s="184">
        <v>0.83099999999999996</v>
      </c>
      <c r="E18" s="160"/>
      <c r="F18" s="159">
        <f t="shared" si="0"/>
        <v>0</v>
      </c>
    </row>
    <row r="19" spans="1:6">
      <c r="A19" s="154"/>
      <c r="B19" s="155" t="s">
        <v>357</v>
      </c>
      <c r="C19" s="156" t="s">
        <v>356</v>
      </c>
      <c r="D19" s="184">
        <v>11.634</v>
      </c>
      <c r="E19" s="160"/>
      <c r="F19" s="159">
        <f t="shared" si="0"/>
        <v>0</v>
      </c>
    </row>
    <row r="20" spans="1:6">
      <c r="A20" s="154"/>
      <c r="B20" s="155" t="s">
        <v>360</v>
      </c>
      <c r="C20" s="156" t="s">
        <v>356</v>
      </c>
      <c r="D20" s="184">
        <v>0.83099999999999996</v>
      </c>
      <c r="E20" s="160"/>
      <c r="F20" s="159">
        <f t="shared" si="0"/>
        <v>0</v>
      </c>
    </row>
    <row r="21" spans="1:6" ht="31.2">
      <c r="A21" s="154"/>
      <c r="B21" s="155" t="s">
        <v>361</v>
      </c>
      <c r="C21" s="156" t="s">
        <v>356</v>
      </c>
      <c r="D21" s="184">
        <v>0.83099999999999996</v>
      </c>
      <c r="E21" s="160"/>
      <c r="F21" s="159">
        <f t="shared" si="0"/>
        <v>0</v>
      </c>
    </row>
    <row r="22" spans="1:6">
      <c r="A22" s="154"/>
      <c r="B22" s="155" t="s">
        <v>535</v>
      </c>
      <c r="C22" s="156" t="s">
        <v>338</v>
      </c>
      <c r="D22" s="184">
        <v>390</v>
      </c>
      <c r="E22" s="160"/>
      <c r="F22" s="159">
        <f t="shared" si="0"/>
        <v>0</v>
      </c>
    </row>
    <row r="23" spans="1:6">
      <c r="A23" s="154"/>
      <c r="B23" s="155" t="s">
        <v>536</v>
      </c>
      <c r="C23" s="156" t="s">
        <v>338</v>
      </c>
      <c r="D23" s="184">
        <v>448.5</v>
      </c>
      <c r="E23" s="160"/>
      <c r="F23" s="159">
        <f t="shared" si="0"/>
        <v>0</v>
      </c>
    </row>
    <row r="24" spans="1:6">
      <c r="A24" s="154"/>
      <c r="B24" s="155" t="s">
        <v>537</v>
      </c>
      <c r="C24" s="156" t="s">
        <v>333</v>
      </c>
      <c r="D24" s="184">
        <v>1</v>
      </c>
      <c r="E24" s="160"/>
      <c r="F24" s="159">
        <f t="shared" si="0"/>
        <v>0</v>
      </c>
    </row>
    <row r="25" spans="1:6">
      <c r="A25" s="154"/>
      <c r="B25" s="155" t="s">
        <v>538</v>
      </c>
      <c r="C25" s="156" t="s">
        <v>333</v>
      </c>
      <c r="D25" s="184">
        <v>1</v>
      </c>
      <c r="E25" s="160"/>
      <c r="F25" s="159">
        <f t="shared" si="0"/>
        <v>0</v>
      </c>
    </row>
    <row r="26" spans="1:6">
      <c r="A26" s="154"/>
      <c r="B26" s="155" t="s">
        <v>539</v>
      </c>
      <c r="C26" s="156" t="s">
        <v>338</v>
      </c>
      <c r="D26" s="184">
        <v>37.840000000000003</v>
      </c>
      <c r="E26" s="160"/>
      <c r="F26" s="159">
        <f t="shared" si="0"/>
        <v>0</v>
      </c>
    </row>
    <row r="27" spans="1:6">
      <c r="A27" s="154"/>
      <c r="B27" s="155" t="s">
        <v>540</v>
      </c>
      <c r="C27" s="156" t="s">
        <v>338</v>
      </c>
      <c r="D27" s="184">
        <v>37.840000000000003</v>
      </c>
      <c r="E27" s="160"/>
      <c r="F27" s="159">
        <f t="shared" si="0"/>
        <v>0</v>
      </c>
    </row>
    <row r="28" spans="1:6">
      <c r="A28" s="154"/>
      <c r="B28" s="155"/>
      <c r="C28" s="156"/>
      <c r="D28" s="184"/>
      <c r="E28" s="160"/>
      <c r="F28" s="159"/>
    </row>
    <row r="29" spans="1:6" ht="16.8" thickBot="1">
      <c r="A29" s="185"/>
      <c r="B29" s="185" t="s">
        <v>153</v>
      </c>
      <c r="C29" s="186"/>
      <c r="D29" s="187"/>
      <c r="E29" s="182"/>
      <c r="F29" s="283"/>
    </row>
    <row r="30" spans="1:6">
      <c r="A30" s="154"/>
      <c r="B30" s="155" t="s">
        <v>541</v>
      </c>
      <c r="C30" s="156" t="s">
        <v>349</v>
      </c>
      <c r="D30" s="184">
        <v>1</v>
      </c>
      <c r="E30" s="159"/>
      <c r="F30" s="159">
        <f t="shared" si="0"/>
        <v>0</v>
      </c>
    </row>
    <row r="31" spans="1:6">
      <c r="A31" s="154"/>
      <c r="B31" s="155" t="s">
        <v>542</v>
      </c>
      <c r="C31" s="156" t="s">
        <v>543</v>
      </c>
      <c r="D31" s="184">
        <v>2</v>
      </c>
      <c r="E31" s="160"/>
      <c r="F31" s="159">
        <f t="shared" si="0"/>
        <v>0</v>
      </c>
    </row>
    <row r="32" spans="1:6" ht="16.2" thickBot="1">
      <c r="A32" s="154"/>
      <c r="B32" s="155" t="s">
        <v>1029</v>
      </c>
      <c r="C32" s="156" t="s">
        <v>349</v>
      </c>
      <c r="D32" s="184">
        <v>1</v>
      </c>
      <c r="E32" s="160"/>
      <c r="F32" s="159">
        <f t="shared" si="0"/>
        <v>0</v>
      </c>
    </row>
    <row r="33" spans="1:6" ht="18.600000000000001" thickBot="1">
      <c r="A33" s="260"/>
      <c r="B33" s="261" t="s">
        <v>160</v>
      </c>
      <c r="C33" s="180"/>
      <c r="D33" s="189"/>
      <c r="E33" s="262"/>
      <c r="F33" s="263">
        <f>SUM(F11:F32)</f>
        <v>0</v>
      </c>
    </row>
    <row r="34" spans="1:6" ht="18.600000000000001" thickBot="1">
      <c r="A34" s="264"/>
      <c r="B34" s="265" t="s">
        <v>161</v>
      </c>
      <c r="C34" s="266"/>
      <c r="D34" s="267"/>
      <c r="E34" s="327">
        <f>F33</f>
        <v>0</v>
      </c>
      <c r="F34" s="328"/>
    </row>
    <row r="35" spans="1:6">
      <c r="A35" s="284"/>
      <c r="B35" s="278"/>
      <c r="C35" s="279"/>
      <c r="D35" s="280"/>
      <c r="E35" s="159"/>
      <c r="F35" s="159"/>
    </row>
    <row r="36" spans="1:6">
      <c r="A36" s="14"/>
      <c r="B36" s="15"/>
      <c r="C36" s="16"/>
      <c r="D36" s="17"/>
      <c r="E36" s="18"/>
      <c r="F36" s="18"/>
    </row>
    <row r="37" spans="1:6">
      <c r="A37" s="14"/>
      <c r="B37" s="15"/>
      <c r="C37" s="16"/>
      <c r="D37" s="17"/>
      <c r="E37" s="18"/>
      <c r="F37" s="18"/>
    </row>
    <row r="38" spans="1:6">
      <c r="A38" s="14"/>
      <c r="B38" s="15"/>
      <c r="C38" s="16"/>
      <c r="D38" s="17"/>
      <c r="E38" s="18"/>
      <c r="F38" s="18"/>
    </row>
    <row r="39" spans="1:6">
      <c r="A39" s="14"/>
      <c r="B39" s="15"/>
      <c r="C39" s="16"/>
      <c r="D39" s="17"/>
      <c r="E39" s="18"/>
      <c r="F39" s="18"/>
    </row>
    <row r="40" spans="1:6">
      <c r="A40" s="14"/>
      <c r="B40" s="15"/>
      <c r="C40" s="16"/>
      <c r="D40" s="17"/>
      <c r="E40" s="18"/>
      <c r="F40" s="18"/>
    </row>
    <row r="41" spans="1:6">
      <c r="A41" s="14"/>
      <c r="B41" s="15"/>
      <c r="C41" s="16"/>
      <c r="D41" s="17"/>
      <c r="E41" s="18"/>
      <c r="F41" s="18"/>
    </row>
    <row r="42" spans="1:6">
      <c r="A42" s="14"/>
      <c r="B42" s="15"/>
      <c r="C42" s="16"/>
      <c r="D42" s="17"/>
      <c r="E42" s="18"/>
      <c r="F42" s="18"/>
    </row>
    <row r="43" spans="1:6">
      <c r="A43" s="14"/>
      <c r="B43" s="15"/>
      <c r="C43" s="16"/>
      <c r="D43" s="17"/>
      <c r="E43" s="18"/>
      <c r="F43" s="18"/>
    </row>
    <row r="44" spans="1:6">
      <c r="A44" s="14"/>
      <c r="B44" s="15"/>
      <c r="C44" s="16"/>
      <c r="D44" s="17"/>
      <c r="E44" s="18"/>
      <c r="F44" s="18"/>
    </row>
    <row r="45" spans="1:6">
      <c r="A45" s="14"/>
      <c r="B45" s="15"/>
      <c r="C45" s="16"/>
      <c r="D45" s="17"/>
      <c r="E45" s="18"/>
      <c r="F45" s="18"/>
    </row>
    <row r="46" spans="1:6">
      <c r="A46" s="14"/>
      <c r="B46" s="15"/>
      <c r="C46" s="16"/>
      <c r="D46" s="17"/>
      <c r="E46" s="18"/>
      <c r="F46" s="18"/>
    </row>
    <row r="47" spans="1:6">
      <c r="A47" s="14"/>
      <c r="B47" s="15"/>
      <c r="C47" s="16"/>
      <c r="D47" s="17"/>
      <c r="E47" s="18"/>
      <c r="F47" s="18"/>
    </row>
    <row r="48" spans="1:6">
      <c r="A48" s="14"/>
      <c r="B48" s="15"/>
      <c r="C48" s="16"/>
      <c r="D48" s="17"/>
      <c r="E48" s="18"/>
      <c r="F48" s="18"/>
    </row>
    <row r="49" spans="1:6">
      <c r="A49" s="14"/>
      <c r="B49" s="15"/>
      <c r="C49" s="16"/>
      <c r="D49" s="17"/>
      <c r="E49" s="18"/>
      <c r="F49" s="18"/>
    </row>
    <row r="50" spans="1:6">
      <c r="A50" s="14"/>
      <c r="B50" s="15"/>
      <c r="C50" s="16"/>
      <c r="D50" s="17"/>
      <c r="E50" s="18"/>
      <c r="F50" s="18"/>
    </row>
    <row r="51" spans="1:6">
      <c r="A51" s="14"/>
      <c r="B51" s="15"/>
      <c r="C51" s="16"/>
      <c r="D51" s="17"/>
      <c r="E51" s="18"/>
      <c r="F51" s="18"/>
    </row>
    <row r="52" spans="1:6">
      <c r="A52" s="14"/>
      <c r="B52" s="15"/>
      <c r="C52" s="16"/>
      <c r="D52" s="17"/>
      <c r="E52" s="18"/>
      <c r="F52" s="18"/>
    </row>
    <row r="53" spans="1:6">
      <c r="A53" s="14"/>
      <c r="B53" s="15"/>
      <c r="C53" s="16"/>
      <c r="D53" s="17"/>
      <c r="E53" s="18"/>
      <c r="F53" s="18"/>
    </row>
    <row r="54" spans="1:6">
      <c r="A54" s="14"/>
      <c r="B54" s="15"/>
      <c r="C54" s="16"/>
      <c r="D54" s="17"/>
      <c r="E54" s="18"/>
      <c r="F54" s="18"/>
    </row>
    <row r="55" spans="1:6">
      <c r="A55" s="14"/>
      <c r="B55" s="15"/>
      <c r="C55" s="16"/>
      <c r="D55" s="17"/>
      <c r="E55" s="18"/>
      <c r="F55" s="18"/>
    </row>
    <row r="56" spans="1:6">
      <c r="A56" s="14"/>
      <c r="B56" s="15"/>
      <c r="C56" s="16"/>
      <c r="D56" s="17"/>
      <c r="E56" s="18"/>
      <c r="F56" s="18"/>
    </row>
    <row r="57" spans="1:6">
      <c r="A57" s="14"/>
      <c r="B57" s="15"/>
      <c r="C57" s="16"/>
      <c r="D57" s="17"/>
      <c r="E57" s="18"/>
      <c r="F57" s="18"/>
    </row>
    <row r="58" spans="1:6">
      <c r="A58" s="14"/>
      <c r="B58" s="15"/>
      <c r="C58" s="16"/>
      <c r="D58" s="17"/>
      <c r="E58" s="18"/>
      <c r="F58" s="18"/>
    </row>
    <row r="59" spans="1:6">
      <c r="A59" s="14"/>
      <c r="B59" s="15"/>
      <c r="C59" s="16"/>
      <c r="D59" s="17"/>
      <c r="E59" s="18"/>
      <c r="F59" s="18"/>
    </row>
    <row r="60" spans="1:6">
      <c r="A60" s="14"/>
      <c r="B60" s="15"/>
      <c r="C60" s="16"/>
      <c r="D60" s="17"/>
      <c r="E60" s="18"/>
      <c r="F60" s="18"/>
    </row>
    <row r="61" spans="1:6">
      <c r="A61" s="14"/>
      <c r="B61" s="15"/>
      <c r="C61" s="16"/>
      <c r="D61" s="17"/>
      <c r="E61" s="18"/>
      <c r="F61" s="18"/>
    </row>
    <row r="62" spans="1:6">
      <c r="A62" s="14"/>
      <c r="B62" s="15"/>
      <c r="C62" s="16"/>
      <c r="D62" s="17"/>
      <c r="E62" s="18"/>
      <c r="F62" s="18"/>
    </row>
    <row r="63" spans="1:6">
      <c r="A63" s="14"/>
      <c r="B63" s="15"/>
      <c r="C63" s="16"/>
      <c r="D63" s="17"/>
      <c r="E63" s="18"/>
      <c r="F63" s="18"/>
    </row>
    <row r="64" spans="1:6">
      <c r="A64" s="14"/>
      <c r="B64" s="15"/>
      <c r="C64" s="16"/>
      <c r="D64" s="17"/>
      <c r="E64" s="18"/>
      <c r="F64" s="18"/>
    </row>
    <row r="65" spans="1:6">
      <c r="A65" s="14"/>
      <c r="B65" s="15"/>
      <c r="C65" s="16"/>
      <c r="D65" s="17"/>
      <c r="E65" s="18"/>
      <c r="F65" s="18"/>
    </row>
    <row r="66" spans="1:6">
      <c r="A66" s="14"/>
      <c r="B66" s="15"/>
      <c r="C66" s="16"/>
      <c r="D66" s="17"/>
      <c r="E66" s="18"/>
      <c r="F66" s="18"/>
    </row>
    <row r="67" spans="1:6">
      <c r="A67" s="14"/>
      <c r="B67" s="15"/>
      <c r="C67" s="16"/>
      <c r="D67" s="17"/>
      <c r="E67" s="18"/>
      <c r="F67" s="18"/>
    </row>
    <row r="68" spans="1:6">
      <c r="A68" s="14"/>
      <c r="B68" s="15"/>
      <c r="C68" s="16"/>
      <c r="D68" s="17"/>
      <c r="E68" s="18"/>
      <c r="F68" s="18"/>
    </row>
    <row r="69" spans="1:6">
      <c r="A69" s="14"/>
      <c r="B69" s="15"/>
      <c r="C69" s="16"/>
      <c r="D69" s="17"/>
      <c r="E69" s="18"/>
      <c r="F69" s="18"/>
    </row>
    <row r="70" spans="1:6">
      <c r="A70" s="14"/>
      <c r="B70" s="15"/>
      <c r="C70" s="16"/>
      <c r="D70" s="17"/>
      <c r="E70" s="18"/>
      <c r="F70" s="18"/>
    </row>
    <row r="71" spans="1:6">
      <c r="A71" s="14"/>
      <c r="B71" s="15"/>
      <c r="C71" s="16"/>
      <c r="D71" s="17"/>
      <c r="E71" s="18"/>
      <c r="F71" s="18"/>
    </row>
    <row r="72" spans="1:6">
      <c r="A72" s="14"/>
      <c r="B72" s="15"/>
      <c r="C72" s="16"/>
      <c r="D72" s="17"/>
      <c r="E72" s="18"/>
      <c r="F72" s="18"/>
    </row>
    <row r="73" spans="1:6">
      <c r="A73" s="14"/>
      <c r="B73" s="15"/>
      <c r="C73" s="16"/>
      <c r="D73" s="17"/>
      <c r="E73" s="18"/>
      <c r="F73" s="18"/>
    </row>
    <row r="74" spans="1:6">
      <c r="A74" s="14"/>
      <c r="B74" s="15"/>
      <c r="C74" s="16"/>
      <c r="D74" s="17"/>
      <c r="E74" s="18"/>
      <c r="F74" s="18"/>
    </row>
    <row r="75" spans="1:6">
      <c r="A75" s="14"/>
      <c r="B75" s="15"/>
      <c r="C75" s="16"/>
      <c r="D75" s="17"/>
      <c r="E75" s="18"/>
      <c r="F75" s="18"/>
    </row>
    <row r="76" spans="1:6">
      <c r="A76" s="14"/>
      <c r="B76" s="15"/>
      <c r="C76" s="16"/>
      <c r="D76" s="17"/>
      <c r="E76" s="18"/>
      <c r="F76" s="18"/>
    </row>
    <row r="77" spans="1:6">
      <c r="A77" s="14"/>
      <c r="B77" s="15"/>
      <c r="C77" s="16"/>
      <c r="D77" s="17"/>
      <c r="E77" s="18"/>
      <c r="F77" s="18"/>
    </row>
    <row r="78" spans="1:6">
      <c r="A78" s="14"/>
      <c r="B78" s="15"/>
      <c r="C78" s="16"/>
      <c r="D78" s="17"/>
      <c r="E78" s="18"/>
      <c r="F78" s="18"/>
    </row>
    <row r="79" spans="1:6">
      <c r="A79" s="14"/>
      <c r="B79" s="15"/>
      <c r="C79" s="16"/>
      <c r="D79" s="17"/>
      <c r="E79" s="18"/>
      <c r="F79" s="18"/>
    </row>
    <row r="80" spans="1:6">
      <c r="A80" s="14"/>
      <c r="B80" s="15"/>
      <c r="C80" s="16"/>
      <c r="D80" s="17"/>
      <c r="E80" s="18"/>
      <c r="F80" s="18"/>
    </row>
    <row r="81" spans="1:6">
      <c r="A81" s="14"/>
      <c r="B81" s="15"/>
      <c r="C81" s="16"/>
      <c r="D81" s="17"/>
      <c r="E81" s="18"/>
      <c r="F81" s="18"/>
    </row>
    <row r="82" spans="1:6">
      <c r="A82" s="14"/>
      <c r="B82" s="15"/>
      <c r="C82" s="16"/>
      <c r="D82" s="17"/>
      <c r="E82" s="18"/>
      <c r="F82" s="18"/>
    </row>
    <row r="83" spans="1:6">
      <c r="A83" s="14"/>
      <c r="B83" s="15"/>
      <c r="C83" s="16"/>
      <c r="D83" s="17"/>
      <c r="E83" s="18"/>
      <c r="F83" s="18"/>
    </row>
    <row r="84" spans="1:6">
      <c r="A84" s="14"/>
      <c r="B84" s="15"/>
      <c r="C84" s="16"/>
      <c r="D84" s="17"/>
      <c r="E84" s="18"/>
      <c r="F84" s="18"/>
    </row>
    <row r="85" spans="1:6">
      <c r="A85" s="14"/>
      <c r="B85" s="15"/>
      <c r="C85" s="16"/>
      <c r="D85" s="17"/>
      <c r="E85" s="18"/>
      <c r="F85" s="18"/>
    </row>
    <row r="86" spans="1:6">
      <c r="A86" s="14"/>
      <c r="B86" s="15"/>
      <c r="C86" s="16"/>
      <c r="D86" s="17"/>
      <c r="E86" s="18"/>
      <c r="F86" s="18"/>
    </row>
    <row r="87" spans="1:6">
      <c r="A87" s="14"/>
      <c r="B87" s="15"/>
      <c r="C87" s="16"/>
      <c r="D87" s="17"/>
      <c r="E87" s="18"/>
      <c r="F87" s="18"/>
    </row>
    <row r="88" spans="1:6">
      <c r="A88" s="14"/>
      <c r="B88" s="15"/>
      <c r="C88" s="16"/>
      <c r="D88" s="17"/>
      <c r="E88" s="18"/>
      <c r="F88" s="18"/>
    </row>
    <row r="89" spans="1:6">
      <c r="A89" s="14"/>
      <c r="B89" s="15"/>
      <c r="C89" s="16"/>
      <c r="D89" s="17"/>
      <c r="E89" s="18"/>
      <c r="F89" s="18"/>
    </row>
    <row r="90" spans="1:6">
      <c r="A90" s="14"/>
      <c r="B90" s="15"/>
      <c r="C90" s="16"/>
      <c r="D90" s="17"/>
      <c r="E90" s="18"/>
      <c r="F90" s="18"/>
    </row>
    <row r="91" spans="1:6">
      <c r="A91" s="14"/>
      <c r="B91" s="15"/>
      <c r="C91" s="16"/>
      <c r="D91" s="17"/>
      <c r="E91" s="18"/>
      <c r="F91" s="18"/>
    </row>
    <row r="92" spans="1:6">
      <c r="A92" s="14"/>
      <c r="B92" s="15"/>
      <c r="C92" s="16"/>
      <c r="D92" s="17"/>
      <c r="E92" s="18"/>
      <c r="F92" s="18"/>
    </row>
    <row r="93" spans="1:6">
      <c r="A93" s="14"/>
      <c r="B93" s="15"/>
      <c r="C93" s="16"/>
      <c r="D93" s="17"/>
      <c r="E93" s="18"/>
      <c r="F93" s="18"/>
    </row>
    <row r="94" spans="1:6">
      <c r="A94" s="14"/>
      <c r="B94" s="15"/>
      <c r="C94" s="16"/>
      <c r="D94" s="17"/>
      <c r="E94" s="18"/>
      <c r="F94" s="18"/>
    </row>
    <row r="95" spans="1:6">
      <c r="A95" s="14"/>
      <c r="B95" s="15"/>
      <c r="C95" s="16"/>
      <c r="D95" s="17"/>
      <c r="E95" s="18"/>
      <c r="F95" s="18"/>
    </row>
    <row r="96" spans="1:6">
      <c r="A96" s="14"/>
      <c r="B96" s="15"/>
      <c r="C96" s="16"/>
      <c r="D96" s="17"/>
      <c r="E96" s="18"/>
      <c r="F96" s="18"/>
    </row>
    <row r="97" spans="1:6">
      <c r="A97" s="14"/>
      <c r="B97" s="15"/>
      <c r="C97" s="16"/>
      <c r="D97" s="17"/>
      <c r="E97" s="18"/>
      <c r="F97" s="18"/>
    </row>
    <row r="98" spans="1:6">
      <c r="A98" s="14"/>
      <c r="B98" s="15"/>
      <c r="C98" s="16"/>
      <c r="D98" s="17"/>
      <c r="E98" s="18"/>
      <c r="F98" s="18"/>
    </row>
    <row r="99" spans="1:6">
      <c r="A99" s="14"/>
      <c r="B99" s="15"/>
      <c r="C99" s="16"/>
      <c r="D99" s="17"/>
      <c r="E99" s="18"/>
      <c r="F99" s="18"/>
    </row>
    <row r="100" spans="1:6">
      <c r="A100" s="14"/>
      <c r="B100" s="15"/>
      <c r="C100" s="16"/>
      <c r="D100" s="17"/>
      <c r="E100" s="18"/>
      <c r="F100" s="18"/>
    </row>
    <row r="101" spans="1:6">
      <c r="A101" s="14"/>
      <c r="B101" s="15"/>
      <c r="C101" s="16"/>
      <c r="D101" s="17"/>
      <c r="E101" s="18"/>
      <c r="F101" s="18"/>
    </row>
    <row r="102" spans="1:6">
      <c r="A102" s="14"/>
      <c r="B102" s="15"/>
      <c r="C102" s="16"/>
      <c r="D102" s="17"/>
      <c r="E102" s="18"/>
      <c r="F102" s="18"/>
    </row>
    <row r="103" spans="1:6">
      <c r="A103" s="14"/>
      <c r="B103" s="15"/>
      <c r="C103" s="16"/>
      <c r="D103" s="17"/>
      <c r="E103" s="18"/>
      <c r="F103" s="18"/>
    </row>
    <row r="104" spans="1:6">
      <c r="A104" s="14"/>
      <c r="B104" s="15"/>
      <c r="C104" s="16"/>
      <c r="D104" s="17"/>
      <c r="E104" s="18"/>
      <c r="F104" s="18"/>
    </row>
    <row r="105" spans="1:6">
      <c r="A105" s="14"/>
      <c r="B105" s="15"/>
      <c r="C105" s="16"/>
      <c r="D105" s="17"/>
      <c r="E105" s="18"/>
      <c r="F105" s="18"/>
    </row>
    <row r="106" spans="1:6">
      <c r="A106" s="14"/>
      <c r="B106" s="15"/>
      <c r="C106" s="16"/>
      <c r="D106" s="17"/>
      <c r="E106" s="18"/>
      <c r="F106" s="18"/>
    </row>
    <row r="107" spans="1:6">
      <c r="A107" s="14"/>
      <c r="B107" s="15"/>
      <c r="C107" s="16"/>
      <c r="D107" s="17"/>
      <c r="E107" s="18"/>
      <c r="F107" s="18"/>
    </row>
    <row r="108" spans="1:6">
      <c r="A108" s="14"/>
      <c r="B108" s="15"/>
      <c r="C108" s="16"/>
      <c r="D108" s="17"/>
      <c r="E108" s="18"/>
      <c r="F108" s="18"/>
    </row>
    <row r="109" spans="1:6">
      <c r="A109" s="14"/>
      <c r="B109" s="15"/>
      <c r="C109" s="16"/>
      <c r="D109" s="17"/>
      <c r="E109" s="18"/>
      <c r="F109" s="18"/>
    </row>
    <row r="110" spans="1:6">
      <c r="A110" s="14"/>
      <c r="B110" s="15"/>
      <c r="C110" s="16"/>
      <c r="D110" s="17"/>
      <c r="E110" s="18"/>
      <c r="F110" s="18"/>
    </row>
    <row r="111" spans="1:6">
      <c r="A111" s="14"/>
      <c r="B111" s="15"/>
      <c r="C111" s="16"/>
      <c r="D111" s="17"/>
      <c r="E111" s="18"/>
      <c r="F111" s="18"/>
    </row>
    <row r="112" spans="1:6">
      <c r="A112" s="14"/>
      <c r="B112" s="15"/>
      <c r="C112" s="16"/>
      <c r="D112" s="17"/>
      <c r="E112" s="18"/>
      <c r="F112" s="18"/>
    </row>
    <row r="113" spans="1:6">
      <c r="A113" s="14"/>
      <c r="B113" s="15"/>
      <c r="C113" s="16"/>
      <c r="D113" s="17"/>
      <c r="E113" s="18"/>
      <c r="F113" s="18"/>
    </row>
    <row r="114" spans="1:6">
      <c r="A114" s="14"/>
      <c r="B114" s="15"/>
      <c r="C114" s="16"/>
      <c r="D114" s="17"/>
      <c r="E114" s="18"/>
      <c r="F114" s="18"/>
    </row>
    <row r="115" spans="1:6">
      <c r="A115" s="14"/>
      <c r="B115" s="15"/>
      <c r="C115" s="16"/>
      <c r="D115" s="17"/>
      <c r="E115" s="18"/>
      <c r="F115" s="18"/>
    </row>
    <row r="116" spans="1:6">
      <c r="A116" s="14"/>
      <c r="B116" s="15"/>
      <c r="C116" s="16"/>
      <c r="D116" s="17"/>
      <c r="E116" s="18"/>
      <c r="F116" s="18"/>
    </row>
    <row r="117" spans="1:6">
      <c r="A117" s="14"/>
      <c r="B117" s="15"/>
      <c r="C117" s="16"/>
      <c r="D117" s="17"/>
      <c r="E117" s="18"/>
      <c r="F117" s="18"/>
    </row>
    <row r="118" spans="1:6">
      <c r="A118" s="14"/>
      <c r="B118" s="15"/>
      <c r="C118" s="16"/>
      <c r="D118" s="17"/>
      <c r="E118" s="18"/>
      <c r="F118" s="18"/>
    </row>
    <row r="119" spans="1:6">
      <c r="A119" s="14"/>
      <c r="B119" s="15"/>
      <c r="C119" s="16"/>
      <c r="D119" s="17"/>
      <c r="E119" s="18"/>
      <c r="F119" s="18"/>
    </row>
    <row r="120" spans="1:6">
      <c r="A120" s="14"/>
      <c r="B120" s="15"/>
      <c r="C120" s="16"/>
      <c r="D120" s="17"/>
      <c r="E120" s="18"/>
      <c r="F120" s="18"/>
    </row>
    <row r="121" spans="1:6">
      <c r="A121" s="14"/>
      <c r="B121" s="15"/>
      <c r="C121" s="16"/>
      <c r="D121" s="17"/>
      <c r="E121" s="18"/>
      <c r="F121" s="18"/>
    </row>
    <row r="122" spans="1:6">
      <c r="A122" s="14"/>
      <c r="B122" s="15"/>
      <c r="C122" s="16"/>
      <c r="D122" s="17"/>
      <c r="E122" s="18"/>
      <c r="F122" s="18"/>
    </row>
    <row r="123" spans="1:6">
      <c r="A123" s="14"/>
      <c r="B123" s="15"/>
      <c r="C123" s="16"/>
      <c r="D123" s="17"/>
      <c r="E123" s="18"/>
      <c r="F123" s="18"/>
    </row>
    <row r="124" spans="1:6">
      <c r="A124" s="14"/>
      <c r="B124" s="15"/>
      <c r="C124" s="16"/>
      <c r="D124" s="17"/>
      <c r="E124" s="18"/>
      <c r="F124" s="18"/>
    </row>
    <row r="125" spans="1:6">
      <c r="A125" s="14"/>
      <c r="B125" s="15"/>
      <c r="C125" s="16"/>
      <c r="D125" s="17"/>
      <c r="E125" s="18"/>
      <c r="F125" s="18"/>
    </row>
    <row r="126" spans="1:6">
      <c r="A126" s="14"/>
      <c r="B126" s="15"/>
      <c r="C126" s="16"/>
      <c r="D126" s="17"/>
      <c r="E126" s="18"/>
      <c r="F126" s="18"/>
    </row>
    <row r="127" spans="1:6">
      <c r="A127" s="14"/>
      <c r="B127" s="15"/>
      <c r="C127" s="16"/>
      <c r="D127" s="17"/>
      <c r="E127" s="18"/>
      <c r="F127" s="18"/>
    </row>
    <row r="128" spans="1:6">
      <c r="A128" s="14"/>
      <c r="B128" s="15"/>
      <c r="C128" s="16"/>
      <c r="D128" s="17"/>
      <c r="E128" s="18"/>
      <c r="F128" s="18"/>
    </row>
    <row r="129" spans="1:6">
      <c r="A129" s="14"/>
      <c r="B129" s="15"/>
      <c r="C129" s="16"/>
      <c r="D129" s="17"/>
      <c r="E129" s="18"/>
      <c r="F129" s="18"/>
    </row>
    <row r="130" spans="1:6">
      <c r="A130" s="14"/>
      <c r="B130" s="15"/>
      <c r="C130" s="16"/>
      <c r="D130" s="17"/>
      <c r="E130" s="18"/>
      <c r="F130" s="18"/>
    </row>
    <row r="131" spans="1:6">
      <c r="A131" s="14"/>
      <c r="B131" s="15"/>
      <c r="C131" s="16"/>
      <c r="D131" s="17"/>
      <c r="E131" s="18"/>
      <c r="F131" s="18"/>
    </row>
    <row r="132" spans="1:6">
      <c r="A132" s="14"/>
      <c r="B132" s="15"/>
      <c r="C132" s="16"/>
      <c r="D132" s="17"/>
      <c r="E132" s="18"/>
      <c r="F132" s="18"/>
    </row>
    <row r="133" spans="1:6">
      <c r="A133" s="14"/>
      <c r="B133" s="15"/>
      <c r="C133" s="16"/>
      <c r="D133" s="17"/>
      <c r="E133" s="18"/>
      <c r="F133" s="18"/>
    </row>
    <row r="134" spans="1:6">
      <c r="A134" s="14"/>
      <c r="B134" s="15"/>
      <c r="C134" s="16"/>
      <c r="D134" s="17"/>
      <c r="E134" s="18"/>
      <c r="F134" s="18"/>
    </row>
    <row r="135" spans="1:6">
      <c r="A135" s="14"/>
      <c r="B135" s="15"/>
      <c r="C135" s="16"/>
      <c r="D135" s="17"/>
      <c r="E135" s="18"/>
      <c r="F135" s="18"/>
    </row>
    <row r="136" spans="1:6">
      <c r="A136" s="14"/>
      <c r="B136" s="15"/>
      <c r="C136" s="16"/>
      <c r="D136" s="17"/>
      <c r="E136" s="18"/>
      <c r="F136" s="18"/>
    </row>
    <row r="137" spans="1:6">
      <c r="A137" s="14"/>
      <c r="B137" s="15"/>
      <c r="C137" s="16"/>
      <c r="D137" s="17"/>
      <c r="E137" s="18"/>
      <c r="F137" s="18"/>
    </row>
    <row r="138" spans="1:6">
      <c r="A138" s="14"/>
      <c r="B138" s="15"/>
      <c r="C138" s="16"/>
      <c r="D138" s="17"/>
      <c r="E138" s="18"/>
      <c r="F138" s="18"/>
    </row>
    <row r="139" spans="1:6">
      <c r="A139" s="14"/>
      <c r="B139" s="15"/>
      <c r="C139" s="16"/>
      <c r="D139" s="17"/>
      <c r="E139" s="18"/>
      <c r="F139" s="18"/>
    </row>
    <row r="140" spans="1:6">
      <c r="A140" s="14"/>
      <c r="B140" s="15"/>
      <c r="C140" s="16"/>
      <c r="D140" s="17"/>
      <c r="E140" s="18"/>
      <c r="F140" s="18"/>
    </row>
    <row r="141" spans="1:6">
      <c r="A141" s="14"/>
      <c r="B141" s="15"/>
      <c r="C141" s="16"/>
      <c r="D141" s="17"/>
      <c r="E141" s="18"/>
      <c r="F141" s="18"/>
    </row>
    <row r="142" spans="1:6">
      <c r="A142" s="14"/>
      <c r="B142" s="15"/>
      <c r="C142" s="16"/>
      <c r="D142" s="17"/>
      <c r="E142" s="18"/>
      <c r="F142" s="18"/>
    </row>
    <row r="143" spans="1:6">
      <c r="A143" s="14"/>
      <c r="B143" s="15"/>
      <c r="C143" s="16"/>
      <c r="D143" s="17"/>
      <c r="E143" s="18"/>
      <c r="F143" s="18"/>
    </row>
    <row r="144" spans="1:6">
      <c r="A144" s="14"/>
      <c r="B144" s="15"/>
      <c r="C144" s="16"/>
      <c r="D144" s="17"/>
      <c r="E144" s="18"/>
      <c r="F144" s="18"/>
    </row>
    <row r="145" spans="1:6">
      <c r="A145" s="14"/>
      <c r="B145" s="15"/>
      <c r="C145" s="16"/>
      <c r="D145" s="17"/>
      <c r="E145" s="18"/>
      <c r="F145" s="18"/>
    </row>
    <row r="146" spans="1:6">
      <c r="A146" s="14"/>
      <c r="B146" s="15"/>
      <c r="C146" s="16"/>
      <c r="D146" s="17"/>
      <c r="E146" s="18"/>
      <c r="F146" s="18"/>
    </row>
    <row r="147" spans="1:6">
      <c r="A147" s="14"/>
      <c r="B147" s="15"/>
      <c r="C147" s="16"/>
      <c r="D147" s="17"/>
      <c r="E147" s="18"/>
      <c r="F147" s="18"/>
    </row>
    <row r="148" spans="1:6">
      <c r="A148" s="14"/>
      <c r="B148" s="15"/>
      <c r="C148" s="16"/>
      <c r="D148" s="17"/>
      <c r="E148" s="18"/>
      <c r="F148" s="18"/>
    </row>
    <row r="149" spans="1:6">
      <c r="A149" s="14"/>
      <c r="B149" s="15"/>
      <c r="C149" s="16"/>
      <c r="D149" s="17"/>
      <c r="E149" s="18"/>
      <c r="F149" s="18"/>
    </row>
    <row r="150" spans="1:6">
      <c r="A150" s="14"/>
      <c r="B150" s="15"/>
      <c r="C150" s="16"/>
      <c r="D150" s="17"/>
      <c r="E150" s="18"/>
      <c r="F150" s="18"/>
    </row>
    <row r="151" spans="1:6">
      <c r="A151" s="14"/>
      <c r="B151" s="15"/>
      <c r="C151" s="16"/>
      <c r="D151" s="17"/>
      <c r="E151" s="18"/>
      <c r="F151" s="18"/>
    </row>
    <row r="152" spans="1:6">
      <c r="A152" s="14"/>
      <c r="B152" s="15"/>
      <c r="C152" s="16"/>
      <c r="D152" s="17"/>
      <c r="E152" s="18"/>
      <c r="F152" s="18"/>
    </row>
    <row r="153" spans="1:6">
      <c r="A153" s="14"/>
      <c r="B153" s="15"/>
      <c r="C153" s="16"/>
      <c r="D153" s="17"/>
      <c r="E153" s="18"/>
      <c r="F153" s="18"/>
    </row>
    <row r="154" spans="1:6">
      <c r="A154" s="14"/>
      <c r="B154" s="15"/>
      <c r="C154" s="16"/>
      <c r="D154" s="17"/>
      <c r="E154" s="18"/>
      <c r="F154" s="18"/>
    </row>
    <row r="155" spans="1:6">
      <c r="A155" s="14"/>
      <c r="B155" s="15"/>
      <c r="C155" s="16"/>
      <c r="D155" s="17"/>
      <c r="E155" s="18"/>
      <c r="F155" s="18"/>
    </row>
    <row r="156" spans="1:6">
      <c r="A156" s="14"/>
      <c r="B156" s="15"/>
      <c r="C156" s="16"/>
      <c r="D156" s="17"/>
      <c r="E156" s="18"/>
      <c r="F156" s="18"/>
    </row>
    <row r="157" spans="1:6">
      <c r="A157" s="14"/>
      <c r="B157" s="15"/>
      <c r="C157" s="16"/>
      <c r="D157" s="17"/>
      <c r="E157" s="18"/>
      <c r="F157" s="18"/>
    </row>
    <row r="158" spans="1:6">
      <c r="A158" s="14"/>
      <c r="B158" s="15"/>
      <c r="C158" s="16"/>
      <c r="D158" s="17"/>
      <c r="E158" s="18"/>
      <c r="F158" s="18"/>
    </row>
    <row r="159" spans="1:6">
      <c r="A159" s="14"/>
      <c r="B159" s="15"/>
      <c r="C159" s="16"/>
      <c r="D159" s="17"/>
      <c r="E159" s="18"/>
      <c r="F159" s="18"/>
    </row>
    <row r="160" spans="1:6">
      <c r="A160" s="14"/>
      <c r="B160" s="15"/>
      <c r="C160" s="16"/>
      <c r="D160" s="17"/>
      <c r="E160" s="18"/>
      <c r="F160" s="18"/>
    </row>
    <row r="161" spans="1:6">
      <c r="A161" s="14"/>
      <c r="B161" s="15"/>
      <c r="C161" s="16"/>
      <c r="D161" s="17"/>
      <c r="E161" s="18"/>
      <c r="F161" s="18"/>
    </row>
    <row r="162" spans="1:6">
      <c r="A162" s="14"/>
      <c r="B162" s="15"/>
      <c r="C162" s="16"/>
      <c r="D162" s="17"/>
      <c r="E162" s="18"/>
      <c r="F162" s="18"/>
    </row>
    <row r="163" spans="1:6">
      <c r="A163" s="14"/>
      <c r="B163" s="15"/>
      <c r="C163" s="16"/>
      <c r="D163" s="17"/>
      <c r="E163" s="18"/>
      <c r="F163" s="18"/>
    </row>
    <row r="164" spans="1:6">
      <c r="A164" s="14"/>
      <c r="B164" s="15"/>
      <c r="C164" s="16"/>
      <c r="D164" s="17"/>
      <c r="E164" s="18"/>
      <c r="F164" s="18"/>
    </row>
    <row r="165" spans="1:6">
      <c r="A165" s="14"/>
      <c r="B165" s="15"/>
      <c r="C165" s="16"/>
      <c r="D165" s="17"/>
      <c r="E165" s="18"/>
      <c r="F165" s="18"/>
    </row>
    <row r="166" spans="1:6">
      <c r="A166" s="14"/>
      <c r="B166" s="15"/>
      <c r="C166" s="16"/>
      <c r="D166" s="17"/>
      <c r="E166" s="18"/>
      <c r="F166" s="18"/>
    </row>
    <row r="167" spans="1:6">
      <c r="A167" s="14"/>
      <c r="B167" s="15"/>
      <c r="C167" s="16"/>
      <c r="D167" s="17"/>
      <c r="E167" s="18"/>
      <c r="F167" s="18"/>
    </row>
    <row r="168" spans="1:6">
      <c r="A168" s="14"/>
      <c r="B168" s="15"/>
      <c r="C168" s="16"/>
      <c r="D168" s="17"/>
      <c r="E168" s="18"/>
      <c r="F168" s="18"/>
    </row>
    <row r="169" spans="1:6">
      <c r="A169" s="14"/>
      <c r="B169" s="15"/>
      <c r="C169" s="16"/>
      <c r="D169" s="17"/>
      <c r="E169" s="18"/>
      <c r="F169" s="18"/>
    </row>
    <row r="170" spans="1:6">
      <c r="A170" s="14"/>
      <c r="B170" s="15"/>
      <c r="C170" s="16"/>
      <c r="D170" s="17"/>
      <c r="E170" s="18"/>
      <c r="F170" s="18"/>
    </row>
    <row r="171" spans="1:6">
      <c r="A171" s="14"/>
      <c r="B171" s="15"/>
      <c r="C171" s="16"/>
      <c r="D171" s="17"/>
      <c r="E171" s="18"/>
      <c r="F171" s="18"/>
    </row>
    <row r="172" spans="1:6">
      <c r="A172" s="14"/>
      <c r="B172" s="15"/>
      <c r="C172" s="16"/>
      <c r="D172" s="17"/>
      <c r="E172" s="18"/>
      <c r="F172" s="18"/>
    </row>
    <row r="173" spans="1:6">
      <c r="A173" s="14"/>
      <c r="B173" s="15"/>
      <c r="C173" s="16"/>
      <c r="D173" s="17"/>
      <c r="E173" s="18"/>
      <c r="F173" s="18"/>
    </row>
    <row r="174" spans="1:6">
      <c r="A174" s="14"/>
      <c r="B174" s="15"/>
      <c r="C174" s="16"/>
      <c r="D174" s="17"/>
      <c r="E174" s="18"/>
      <c r="F174" s="18"/>
    </row>
    <row r="175" spans="1:6">
      <c r="A175" s="14"/>
      <c r="B175" s="15"/>
      <c r="C175" s="16"/>
      <c r="D175" s="17"/>
      <c r="E175" s="18"/>
      <c r="F175" s="18"/>
    </row>
    <row r="176" spans="1:6">
      <c r="A176" s="14"/>
      <c r="B176" s="15"/>
      <c r="C176" s="16"/>
      <c r="D176" s="17"/>
      <c r="E176" s="18"/>
      <c r="F176" s="18"/>
    </row>
    <row r="177" spans="1:6">
      <c r="A177" s="14"/>
      <c r="B177" s="15"/>
      <c r="C177" s="16"/>
      <c r="D177" s="17"/>
      <c r="E177" s="18"/>
      <c r="F177" s="18"/>
    </row>
    <row r="178" spans="1:6">
      <c r="A178" s="14"/>
      <c r="B178" s="15"/>
      <c r="C178" s="16"/>
      <c r="D178" s="17"/>
      <c r="E178" s="18"/>
      <c r="F178" s="18"/>
    </row>
    <row r="179" spans="1:6">
      <c r="A179" s="14"/>
      <c r="B179" s="15"/>
      <c r="C179" s="16"/>
      <c r="D179" s="17"/>
      <c r="E179" s="18"/>
      <c r="F179" s="18"/>
    </row>
    <row r="180" spans="1:6">
      <c r="A180" s="14"/>
      <c r="B180" s="15"/>
      <c r="C180" s="16"/>
      <c r="D180" s="17"/>
      <c r="E180" s="18"/>
      <c r="F180" s="18"/>
    </row>
    <row r="181" spans="1:6">
      <c r="A181" s="14"/>
      <c r="B181" s="15"/>
      <c r="C181" s="16"/>
      <c r="D181" s="17"/>
      <c r="E181" s="18"/>
      <c r="F181" s="18"/>
    </row>
    <row r="182" spans="1:6">
      <c r="A182" s="14"/>
      <c r="B182" s="15"/>
      <c r="C182" s="16"/>
      <c r="D182" s="17"/>
      <c r="E182" s="18"/>
      <c r="F182" s="18"/>
    </row>
    <row r="183" spans="1:6">
      <c r="A183" s="14"/>
      <c r="B183" s="15"/>
      <c r="C183" s="16"/>
      <c r="D183" s="17"/>
      <c r="E183" s="18"/>
      <c r="F183" s="18"/>
    </row>
    <row r="184" spans="1:6">
      <c r="A184" s="14"/>
      <c r="B184" s="15"/>
      <c r="C184" s="16"/>
      <c r="D184" s="17"/>
      <c r="E184" s="18"/>
      <c r="F184" s="18"/>
    </row>
    <row r="185" spans="1:6">
      <c r="A185" s="14"/>
      <c r="B185" s="15"/>
      <c r="C185" s="16"/>
      <c r="D185" s="17"/>
      <c r="E185" s="18"/>
      <c r="F185" s="18"/>
    </row>
    <row r="186" spans="1:6">
      <c r="A186" s="14"/>
      <c r="B186" s="15"/>
      <c r="C186" s="16"/>
      <c r="D186" s="17"/>
      <c r="E186" s="18"/>
      <c r="F186" s="18"/>
    </row>
    <row r="187" spans="1:6">
      <c r="A187" s="14"/>
      <c r="B187" s="15"/>
      <c r="C187" s="16"/>
      <c r="D187" s="17"/>
      <c r="E187" s="18"/>
      <c r="F187" s="18"/>
    </row>
    <row r="188" spans="1:6">
      <c r="A188" s="14"/>
      <c r="B188" s="15"/>
      <c r="C188" s="16"/>
      <c r="D188" s="17"/>
      <c r="E188" s="18"/>
      <c r="F188" s="18"/>
    </row>
    <row r="189" spans="1:6">
      <c r="A189" s="14"/>
      <c r="B189" s="15"/>
      <c r="C189" s="16"/>
      <c r="D189" s="17"/>
      <c r="E189" s="18"/>
      <c r="F189" s="18"/>
    </row>
    <row r="190" spans="1:6">
      <c r="A190" s="14"/>
      <c r="B190" s="15"/>
      <c r="C190" s="16"/>
      <c r="D190" s="17"/>
      <c r="E190" s="18"/>
      <c r="F190" s="18"/>
    </row>
    <row r="191" spans="1:6">
      <c r="A191" s="14"/>
      <c r="B191" s="15"/>
      <c r="C191" s="16"/>
      <c r="D191" s="17"/>
      <c r="E191" s="18"/>
      <c r="F191" s="18"/>
    </row>
    <row r="192" spans="1:6">
      <c r="A192" s="14"/>
      <c r="B192" s="15"/>
      <c r="C192" s="16"/>
      <c r="D192" s="17"/>
      <c r="E192" s="18"/>
      <c r="F192" s="18"/>
    </row>
    <row r="193" spans="1:6">
      <c r="A193" s="14"/>
      <c r="B193" s="15"/>
      <c r="C193" s="16"/>
      <c r="D193" s="17"/>
      <c r="E193" s="18"/>
      <c r="F193" s="18"/>
    </row>
    <row r="194" spans="1:6">
      <c r="A194" s="14"/>
      <c r="B194" s="15"/>
      <c r="C194" s="16"/>
      <c r="D194" s="17"/>
      <c r="E194" s="18"/>
      <c r="F194" s="18"/>
    </row>
    <row r="195" spans="1:6">
      <c r="A195" s="14"/>
      <c r="B195" s="15"/>
      <c r="C195" s="16"/>
      <c r="D195" s="17"/>
      <c r="E195" s="18"/>
      <c r="F195" s="18"/>
    </row>
    <row r="196" spans="1:6">
      <c r="A196" s="14"/>
      <c r="B196" s="15"/>
      <c r="C196" s="16"/>
      <c r="D196" s="17"/>
      <c r="E196" s="18"/>
      <c r="F196" s="18"/>
    </row>
    <row r="197" spans="1:6">
      <c r="A197" s="14"/>
      <c r="B197" s="15"/>
      <c r="C197" s="16"/>
      <c r="D197" s="17"/>
      <c r="E197" s="18"/>
      <c r="F197" s="18"/>
    </row>
    <row r="198" spans="1:6">
      <c r="A198" s="14"/>
      <c r="B198" s="15"/>
      <c r="C198" s="16"/>
      <c r="D198" s="17"/>
      <c r="E198" s="18"/>
      <c r="F198" s="18"/>
    </row>
    <row r="199" spans="1:6">
      <c r="A199" s="14"/>
      <c r="B199" s="15"/>
      <c r="C199" s="16"/>
      <c r="D199" s="17"/>
      <c r="E199" s="18"/>
      <c r="F199" s="18"/>
    </row>
    <row r="200" spans="1:6">
      <c r="A200" s="14"/>
      <c r="B200" s="15"/>
      <c r="C200" s="16"/>
      <c r="D200" s="17"/>
      <c r="E200" s="18"/>
      <c r="F200" s="18"/>
    </row>
    <row r="201" spans="1:6">
      <c r="A201" s="14"/>
      <c r="B201" s="15"/>
      <c r="C201" s="16"/>
      <c r="D201" s="17"/>
      <c r="E201" s="18"/>
      <c r="F201" s="18"/>
    </row>
    <row r="202" spans="1:6">
      <c r="A202" s="14"/>
      <c r="B202" s="15"/>
      <c r="C202" s="16"/>
      <c r="D202" s="17"/>
      <c r="E202" s="18"/>
      <c r="F202" s="18"/>
    </row>
    <row r="203" spans="1:6">
      <c r="A203" s="14"/>
      <c r="B203" s="15"/>
      <c r="C203" s="16"/>
      <c r="D203" s="17"/>
      <c r="E203" s="18"/>
      <c r="F203" s="18"/>
    </row>
    <row r="204" spans="1:6">
      <c r="A204" s="14"/>
      <c r="B204" s="15"/>
      <c r="C204" s="16"/>
      <c r="D204" s="17"/>
      <c r="E204" s="18"/>
      <c r="F204" s="18"/>
    </row>
    <row r="205" spans="1:6">
      <c r="A205" s="14"/>
      <c r="B205" s="15"/>
      <c r="C205" s="16"/>
      <c r="D205" s="17"/>
      <c r="E205" s="18"/>
      <c r="F205" s="18"/>
    </row>
    <row r="206" spans="1:6">
      <c r="A206" s="14"/>
      <c r="B206" s="15"/>
      <c r="C206" s="16"/>
      <c r="D206" s="17"/>
      <c r="E206" s="18"/>
      <c r="F206" s="18"/>
    </row>
    <row r="207" spans="1:6">
      <c r="A207" s="14"/>
      <c r="B207" s="15"/>
      <c r="C207" s="16"/>
      <c r="D207" s="17"/>
      <c r="E207" s="18"/>
      <c r="F207" s="18"/>
    </row>
    <row r="208" spans="1:6">
      <c r="A208" s="14"/>
      <c r="B208" s="15"/>
      <c r="C208" s="16"/>
      <c r="D208" s="17"/>
      <c r="E208" s="18"/>
      <c r="F208" s="18"/>
    </row>
    <row r="209" spans="1:6">
      <c r="A209" s="14"/>
      <c r="B209" s="15"/>
      <c r="C209" s="16"/>
      <c r="D209" s="17"/>
      <c r="E209" s="18"/>
      <c r="F209" s="18"/>
    </row>
    <row r="210" spans="1:6">
      <c r="A210" s="14"/>
      <c r="B210" s="15"/>
      <c r="C210" s="16"/>
      <c r="D210" s="17"/>
      <c r="E210" s="18"/>
      <c r="F210" s="18"/>
    </row>
    <row r="211" spans="1:6">
      <c r="A211" s="14"/>
      <c r="B211" s="15"/>
      <c r="C211" s="16"/>
      <c r="D211" s="17"/>
      <c r="E211" s="18"/>
      <c r="F211" s="18"/>
    </row>
    <row r="212" spans="1:6">
      <c r="A212" s="14"/>
      <c r="B212" s="15"/>
      <c r="C212" s="16"/>
      <c r="D212" s="17"/>
      <c r="E212" s="18"/>
      <c r="F212" s="18"/>
    </row>
    <row r="213" spans="1:6">
      <c r="A213" s="14"/>
      <c r="B213" s="15"/>
      <c r="C213" s="16"/>
      <c r="D213" s="17"/>
      <c r="E213" s="18"/>
      <c r="F213" s="18"/>
    </row>
    <row r="214" spans="1:6">
      <c r="A214" s="14"/>
      <c r="B214" s="15"/>
      <c r="C214" s="16"/>
      <c r="D214" s="17"/>
      <c r="E214" s="18"/>
      <c r="F214" s="18"/>
    </row>
    <row r="215" spans="1:6">
      <c r="A215" s="14"/>
      <c r="B215" s="15"/>
      <c r="C215" s="16"/>
      <c r="D215" s="17"/>
      <c r="E215" s="18"/>
      <c r="F215" s="18"/>
    </row>
    <row r="216" spans="1:6">
      <c r="A216" s="14"/>
      <c r="B216" s="15"/>
      <c r="C216" s="16"/>
      <c r="D216" s="17"/>
      <c r="E216" s="18"/>
      <c r="F216" s="18"/>
    </row>
    <row r="217" spans="1:6">
      <c r="A217" s="14"/>
      <c r="B217" s="15"/>
      <c r="C217" s="16"/>
      <c r="D217" s="17"/>
      <c r="E217" s="18"/>
      <c r="F217" s="18"/>
    </row>
    <row r="218" spans="1:6">
      <c r="A218" s="14"/>
      <c r="B218" s="15"/>
      <c r="C218" s="16"/>
      <c r="D218" s="17"/>
      <c r="E218" s="18"/>
      <c r="F218" s="18"/>
    </row>
    <row r="219" spans="1:6">
      <c r="A219" s="14"/>
      <c r="B219" s="15"/>
      <c r="C219" s="16"/>
      <c r="D219" s="17"/>
      <c r="E219" s="18"/>
      <c r="F219" s="18"/>
    </row>
    <row r="220" spans="1:6">
      <c r="A220" s="14"/>
      <c r="B220" s="15"/>
      <c r="C220" s="16"/>
      <c r="D220" s="17"/>
      <c r="E220" s="18"/>
      <c r="F220" s="18"/>
    </row>
    <row r="221" spans="1:6">
      <c r="A221" s="14"/>
      <c r="B221" s="15"/>
      <c r="C221" s="16"/>
      <c r="D221" s="17"/>
      <c r="E221" s="18"/>
      <c r="F221" s="18"/>
    </row>
    <row r="222" spans="1:6">
      <c r="A222" s="14"/>
      <c r="B222" s="15"/>
      <c r="C222" s="16"/>
      <c r="D222" s="17"/>
      <c r="E222" s="18"/>
      <c r="F222" s="18"/>
    </row>
    <row r="223" spans="1:6">
      <c r="A223" s="14"/>
      <c r="B223" s="15"/>
      <c r="C223" s="16"/>
      <c r="D223" s="17"/>
      <c r="E223" s="18"/>
      <c r="F223" s="18"/>
    </row>
    <row r="224" spans="1:6">
      <c r="A224" s="14"/>
      <c r="B224" s="15"/>
      <c r="C224" s="16"/>
      <c r="D224" s="17"/>
      <c r="E224" s="18"/>
      <c r="F224" s="18"/>
    </row>
    <row r="225" spans="1:6">
      <c r="A225" s="14"/>
      <c r="B225" s="15"/>
      <c r="C225" s="16"/>
      <c r="D225" s="17"/>
      <c r="E225" s="18"/>
      <c r="F225" s="18"/>
    </row>
    <row r="226" spans="1:6">
      <c r="A226" s="14"/>
      <c r="B226" s="15"/>
      <c r="C226" s="16"/>
      <c r="D226" s="17"/>
      <c r="E226" s="18"/>
      <c r="F226" s="18"/>
    </row>
    <row r="227" spans="1:6">
      <c r="A227" s="14"/>
      <c r="B227" s="19"/>
      <c r="C227" s="20"/>
      <c r="D227" s="17"/>
      <c r="E227" s="18"/>
      <c r="F227" s="18"/>
    </row>
    <row r="228" spans="1:6">
      <c r="A228" s="14"/>
      <c r="B228" s="19"/>
      <c r="C228" s="20"/>
      <c r="D228" s="17"/>
      <c r="E228" s="18"/>
      <c r="F228" s="18"/>
    </row>
    <row r="229" spans="1:6">
      <c r="A229" s="21"/>
      <c r="B229" s="19"/>
      <c r="C229" s="20"/>
      <c r="D229" s="17"/>
      <c r="E229" s="18"/>
      <c r="F229" s="18"/>
    </row>
    <row r="230" spans="1:6">
      <c r="A230" s="21"/>
      <c r="B230" s="19"/>
      <c r="C230" s="20"/>
      <c r="D230" s="17"/>
      <c r="E230" s="18"/>
      <c r="F230" s="18"/>
    </row>
    <row r="231" spans="1:6">
      <c r="A231" s="14"/>
      <c r="B231" s="19"/>
      <c r="C231" s="20"/>
      <c r="D231" s="17"/>
      <c r="E231" s="18"/>
      <c r="F231" s="18"/>
    </row>
    <row r="232" spans="1:6">
      <c r="A232" s="22"/>
      <c r="B232" s="23"/>
      <c r="C232" s="24"/>
      <c r="D232" s="25"/>
      <c r="E232" s="26"/>
      <c r="F232" s="26"/>
    </row>
    <row r="233" spans="1:6">
      <c r="A233" s="27"/>
      <c r="B233" s="28"/>
      <c r="C233" s="27"/>
      <c r="D233" s="29"/>
      <c r="E233" s="30"/>
      <c r="F233" s="30"/>
    </row>
    <row r="234" spans="1:6">
      <c r="A234" s="31"/>
      <c r="B234" s="32"/>
      <c r="C234" s="31"/>
      <c r="D234" s="33"/>
      <c r="E234" s="34"/>
      <c r="F234" s="35"/>
    </row>
    <row r="235" spans="1:6">
      <c r="A235" s="31"/>
      <c r="B235" s="32"/>
      <c r="C235" s="31"/>
      <c r="D235" s="33"/>
      <c r="E235" s="34"/>
      <c r="F235" s="36"/>
    </row>
    <row r="236" spans="1:6" ht="18" thickBot="1">
      <c r="A236" s="37"/>
      <c r="B236" s="37"/>
      <c r="C236" s="37"/>
      <c r="D236" s="38"/>
      <c r="E236" s="37"/>
      <c r="F236" s="39"/>
    </row>
    <row r="237" spans="1:6">
      <c r="A237" s="40"/>
      <c r="B237" s="40"/>
      <c r="C237" s="40"/>
      <c r="D237" s="41"/>
      <c r="E237" s="42"/>
      <c r="F237" s="42"/>
    </row>
    <row r="238" spans="1:6" ht="16.8" thickBot="1">
      <c r="A238" s="43"/>
      <c r="B238" s="43"/>
      <c r="C238" s="44"/>
      <c r="D238" s="45"/>
      <c r="E238" s="46"/>
      <c r="F238" s="46"/>
    </row>
    <row r="239" spans="1:6">
      <c r="A239" s="47"/>
      <c r="B239" s="40"/>
      <c r="C239" s="40"/>
      <c r="D239" s="41"/>
      <c r="E239" s="42"/>
      <c r="F239" s="42"/>
    </row>
    <row r="240" spans="1:6">
      <c r="A240" s="48"/>
      <c r="B240" s="49"/>
      <c r="C240" s="49"/>
      <c r="D240" s="50"/>
      <c r="E240" s="51"/>
      <c r="F240" s="51"/>
    </row>
    <row r="241" spans="1:6">
      <c r="A241" s="48"/>
      <c r="B241" s="49"/>
      <c r="C241" s="49"/>
      <c r="D241" s="50"/>
      <c r="E241" s="51"/>
      <c r="F241" s="51"/>
    </row>
    <row r="242" spans="1:6">
      <c r="A242" s="48"/>
      <c r="B242" s="49"/>
      <c r="C242" s="49"/>
      <c r="D242" s="50"/>
      <c r="E242" s="51"/>
      <c r="F242" s="51"/>
    </row>
    <row r="243" spans="1:6">
      <c r="A243" s="48"/>
      <c r="B243" s="49"/>
      <c r="C243" s="49"/>
      <c r="D243" s="50"/>
      <c r="E243" s="51"/>
      <c r="F243" s="51"/>
    </row>
    <row r="244" spans="1:6">
      <c r="A244" s="48"/>
      <c r="B244" s="49"/>
      <c r="C244" s="49"/>
      <c r="D244" s="50"/>
      <c r="E244" s="51"/>
      <c r="F244" s="51"/>
    </row>
    <row r="245" spans="1:6" ht="16.2" thickBot="1">
      <c r="A245" s="52"/>
      <c r="B245" s="53"/>
      <c r="C245" s="54"/>
      <c r="D245" s="55"/>
      <c r="E245" s="56"/>
      <c r="F245" s="56"/>
    </row>
    <row r="246" spans="1:6" ht="18.600000000000001" thickBot="1">
      <c r="A246" s="57"/>
      <c r="B246" s="58"/>
      <c r="C246" s="59"/>
      <c r="D246" s="60"/>
      <c r="E246" s="61"/>
      <c r="F246" s="62"/>
    </row>
    <row r="247" spans="1:6" ht="18.600000000000001" thickBot="1">
      <c r="A247" s="63"/>
      <c r="B247" s="64"/>
      <c r="C247" s="59"/>
      <c r="D247" s="60"/>
      <c r="E247" s="65"/>
      <c r="F247" s="223"/>
    </row>
  </sheetData>
  <sheetProtection selectLockedCells="1"/>
  <mergeCells count="6">
    <mergeCell ref="E34:F34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6"/>
  <dimension ref="A1:F147"/>
  <sheetViews>
    <sheetView topLeftCell="A17" zoomScale="106" workbookViewId="0">
      <selection activeCell="E145" sqref="E145"/>
    </sheetView>
  </sheetViews>
  <sheetFormatPr defaultColWidth="11.09765625" defaultRowHeight="15.6"/>
  <cols>
    <col min="1" max="1" width="9.59765625" customWidth="1"/>
    <col min="2" max="2" width="58.5" customWidth="1"/>
    <col min="3" max="3" width="4.59765625" customWidth="1"/>
    <col min="4" max="4" width="9.09765625" customWidth="1"/>
    <col min="5" max="5" width="13.5" customWidth="1"/>
    <col min="6" max="6" width="14.0976562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3"/>
      <c r="E2" s="4"/>
      <c r="F2" s="4"/>
    </row>
    <row r="3" spans="1:6" ht="16.2">
      <c r="A3" s="5" t="s">
        <v>0</v>
      </c>
      <c r="B3" s="6" t="s">
        <v>1</v>
      </c>
      <c r="C3" s="6"/>
      <c r="D3" s="7"/>
      <c r="E3" s="6"/>
      <c r="F3" s="6"/>
    </row>
    <row r="4" spans="1:6" ht="16.2">
      <c r="A4" s="5" t="s">
        <v>2</v>
      </c>
      <c r="B4" s="6" t="s">
        <v>3</v>
      </c>
      <c r="C4" s="6"/>
      <c r="D4" s="7"/>
      <c r="E4" s="6"/>
      <c r="F4" s="6"/>
    </row>
    <row r="5" spans="1:6" ht="16.2">
      <c r="A5" s="5" t="s">
        <v>4</v>
      </c>
      <c r="B5" s="6" t="s">
        <v>395</v>
      </c>
      <c r="C5" s="6"/>
      <c r="D5" s="7"/>
      <c r="E5" s="6"/>
      <c r="F5" s="6"/>
    </row>
    <row r="6" spans="1:6" ht="16.2">
      <c r="A6" s="5" t="s">
        <v>6</v>
      </c>
      <c r="B6" s="6" t="s">
        <v>7</v>
      </c>
      <c r="C6" s="8"/>
      <c r="D6" s="7"/>
      <c r="E6" s="9"/>
      <c r="F6" s="9"/>
    </row>
    <row r="7" spans="1:6" ht="16.2">
      <c r="A7" s="5" t="s">
        <v>8</v>
      </c>
      <c r="B7" s="6" t="s">
        <v>396</v>
      </c>
      <c r="C7" s="8"/>
      <c r="D7" s="7"/>
      <c r="E7" s="9"/>
      <c r="F7" s="9"/>
    </row>
    <row r="8" spans="1:6" ht="16.8" thickBot="1">
      <c r="A8" s="5" t="s">
        <v>10</v>
      </c>
      <c r="B8" s="6" t="s">
        <v>11</v>
      </c>
      <c r="C8" s="8"/>
      <c r="D8" s="7"/>
      <c r="E8" s="9"/>
      <c r="F8" s="9"/>
    </row>
    <row r="9" spans="1:6" ht="16.2" thickBot="1">
      <c r="A9" s="10" t="s">
        <v>12</v>
      </c>
      <c r="B9" s="330" t="s">
        <v>13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>
      <c r="A11" s="150"/>
      <c r="B11" s="151" t="s">
        <v>397</v>
      </c>
      <c r="C11" s="152"/>
      <c r="D11" s="153"/>
      <c r="E11" s="159"/>
      <c r="F11" s="159"/>
    </row>
    <row r="12" spans="1:6" ht="31.2">
      <c r="A12" s="154"/>
      <c r="B12" s="155" t="s">
        <v>398</v>
      </c>
      <c r="C12" s="156" t="s">
        <v>125</v>
      </c>
      <c r="D12" s="157">
        <v>3.2</v>
      </c>
      <c r="E12" s="160"/>
      <c r="F12" s="160">
        <f>D12*E12</f>
        <v>0</v>
      </c>
    </row>
    <row r="13" spans="1:6" ht="31.2">
      <c r="A13" s="154"/>
      <c r="B13" s="155" t="s">
        <v>399</v>
      </c>
      <c r="C13" s="156" t="s">
        <v>125</v>
      </c>
      <c r="D13" s="157">
        <v>3.2</v>
      </c>
      <c r="E13" s="160"/>
      <c r="F13" s="160">
        <f t="shared" ref="F13:F76" si="0">D13*E13</f>
        <v>0</v>
      </c>
    </row>
    <row r="14" spans="1:6" ht="31.2">
      <c r="A14" s="154"/>
      <c r="B14" s="155" t="s">
        <v>400</v>
      </c>
      <c r="C14" s="156" t="s">
        <v>256</v>
      </c>
      <c r="D14" s="157">
        <v>32</v>
      </c>
      <c r="E14" s="160"/>
      <c r="F14" s="160">
        <f t="shared" si="0"/>
        <v>0</v>
      </c>
    </row>
    <row r="15" spans="1:6" ht="31.2">
      <c r="A15" s="154"/>
      <c r="B15" s="155" t="s">
        <v>401</v>
      </c>
      <c r="C15" s="156" t="s">
        <v>402</v>
      </c>
      <c r="D15" s="157">
        <v>32</v>
      </c>
      <c r="E15" s="160"/>
      <c r="F15" s="160">
        <f t="shared" si="0"/>
        <v>0</v>
      </c>
    </row>
    <row r="16" spans="1:6">
      <c r="A16" s="154"/>
      <c r="B16" s="155" t="s">
        <v>403</v>
      </c>
      <c r="C16" s="156" t="s">
        <v>404</v>
      </c>
      <c r="D16" s="157">
        <v>5.0960000000000001</v>
      </c>
      <c r="E16" s="160"/>
      <c r="F16" s="160">
        <f t="shared" si="0"/>
        <v>0</v>
      </c>
    </row>
    <row r="17" spans="1:6" ht="31.2">
      <c r="A17" s="154"/>
      <c r="B17" s="155" t="s">
        <v>405</v>
      </c>
      <c r="C17" s="156" t="s">
        <v>404</v>
      </c>
      <c r="D17" s="157">
        <v>5.0960000000000001</v>
      </c>
      <c r="E17" s="160"/>
      <c r="F17" s="160">
        <f t="shared" si="0"/>
        <v>0</v>
      </c>
    </row>
    <row r="18" spans="1:6" ht="31.2">
      <c r="A18" s="154"/>
      <c r="B18" s="155" t="s">
        <v>406</v>
      </c>
      <c r="C18" s="156" t="s">
        <v>404</v>
      </c>
      <c r="D18" s="157">
        <v>2.1840000000000002</v>
      </c>
      <c r="E18" s="160"/>
      <c r="F18" s="160">
        <f t="shared" si="0"/>
        <v>0</v>
      </c>
    </row>
    <row r="19" spans="1:6" ht="31.2">
      <c r="A19" s="154"/>
      <c r="B19" s="155" t="s">
        <v>407</v>
      </c>
      <c r="C19" s="156" t="s">
        <v>404</v>
      </c>
      <c r="D19" s="157">
        <v>2.1840000000000002</v>
      </c>
      <c r="E19" s="160"/>
      <c r="F19" s="160">
        <f t="shared" si="0"/>
        <v>0</v>
      </c>
    </row>
    <row r="20" spans="1:6" ht="31.2">
      <c r="A20" s="154"/>
      <c r="B20" s="155" t="s">
        <v>408</v>
      </c>
      <c r="C20" s="156" t="s">
        <v>404</v>
      </c>
      <c r="D20" s="157">
        <v>4.2</v>
      </c>
      <c r="E20" s="160"/>
      <c r="F20" s="160">
        <f t="shared" si="0"/>
        <v>0</v>
      </c>
    </row>
    <row r="21" spans="1:6" ht="31.2">
      <c r="A21" s="154"/>
      <c r="B21" s="155" t="s">
        <v>409</v>
      </c>
      <c r="C21" s="156" t="s">
        <v>404</v>
      </c>
      <c r="D21" s="157">
        <v>2.52</v>
      </c>
      <c r="E21" s="160"/>
      <c r="F21" s="160">
        <f t="shared" si="0"/>
        <v>0</v>
      </c>
    </row>
    <row r="22" spans="1:6">
      <c r="A22" s="154"/>
      <c r="B22" s="155" t="s">
        <v>410</v>
      </c>
      <c r="C22" s="156" t="s">
        <v>411</v>
      </c>
      <c r="D22" s="157">
        <v>4.2839999999999998</v>
      </c>
      <c r="E22" s="160"/>
      <c r="F22" s="160">
        <f t="shared" si="0"/>
        <v>0</v>
      </c>
    </row>
    <row r="23" spans="1:6" ht="31.2">
      <c r="A23" s="154"/>
      <c r="B23" s="155" t="s">
        <v>412</v>
      </c>
      <c r="C23" s="156" t="s">
        <v>404</v>
      </c>
      <c r="D23" s="157">
        <v>0.56000000000000005</v>
      </c>
      <c r="E23" s="160"/>
      <c r="F23" s="160">
        <f t="shared" si="0"/>
        <v>0</v>
      </c>
    </row>
    <row r="24" spans="1:6">
      <c r="A24" s="154"/>
      <c r="B24" s="155" t="s">
        <v>413</v>
      </c>
      <c r="C24" s="156" t="s">
        <v>404</v>
      </c>
      <c r="D24" s="157">
        <v>0.192</v>
      </c>
      <c r="E24" s="160"/>
      <c r="F24" s="160">
        <f t="shared" si="0"/>
        <v>0</v>
      </c>
    </row>
    <row r="25" spans="1:6" ht="31.2">
      <c r="A25" s="154"/>
      <c r="B25" s="155" t="s">
        <v>414</v>
      </c>
      <c r="C25" s="156" t="s">
        <v>125</v>
      </c>
      <c r="D25" s="157">
        <v>1.92</v>
      </c>
      <c r="E25" s="160"/>
      <c r="F25" s="160">
        <f t="shared" si="0"/>
        <v>0</v>
      </c>
    </row>
    <row r="26" spans="1:6">
      <c r="A26" s="154"/>
      <c r="B26" s="155"/>
      <c r="C26" s="156"/>
      <c r="D26" s="157"/>
      <c r="E26" s="160"/>
      <c r="F26" s="160"/>
    </row>
    <row r="27" spans="1:6">
      <c r="A27" s="154"/>
      <c r="B27" s="155" t="s">
        <v>415</v>
      </c>
      <c r="C27" s="156"/>
      <c r="D27" s="157"/>
      <c r="E27" s="160"/>
      <c r="F27" s="160"/>
    </row>
    <row r="28" spans="1:6" ht="31.2">
      <c r="A28" s="154"/>
      <c r="B28" s="155" t="s">
        <v>416</v>
      </c>
      <c r="C28" s="156" t="s">
        <v>125</v>
      </c>
      <c r="D28" s="157">
        <v>3.2</v>
      </c>
      <c r="E28" s="160"/>
      <c r="F28" s="160">
        <f t="shared" si="0"/>
        <v>0</v>
      </c>
    </row>
    <row r="29" spans="1:6" ht="31.2">
      <c r="A29" s="154"/>
      <c r="B29" s="155" t="s">
        <v>417</v>
      </c>
      <c r="C29" s="156" t="s">
        <v>125</v>
      </c>
      <c r="D29" s="157">
        <v>3.2</v>
      </c>
      <c r="E29" s="160"/>
      <c r="F29" s="160">
        <f t="shared" si="0"/>
        <v>0</v>
      </c>
    </row>
    <row r="30" spans="1:6">
      <c r="A30" s="154"/>
      <c r="B30" s="155"/>
      <c r="C30" s="156"/>
      <c r="D30" s="157"/>
      <c r="E30" s="160"/>
      <c r="F30" s="160"/>
    </row>
    <row r="31" spans="1:6">
      <c r="A31" s="154"/>
      <c r="B31" s="155" t="s">
        <v>418</v>
      </c>
      <c r="C31" s="156"/>
      <c r="D31" s="157"/>
      <c r="E31" s="160"/>
      <c r="F31" s="160"/>
    </row>
    <row r="32" spans="1:6">
      <c r="A32" s="154"/>
      <c r="B32" s="155" t="s">
        <v>419</v>
      </c>
      <c r="C32" s="156" t="s">
        <v>20</v>
      </c>
      <c r="D32" s="157">
        <v>1</v>
      </c>
      <c r="E32" s="160"/>
      <c r="F32" s="160">
        <f t="shared" si="0"/>
        <v>0</v>
      </c>
    </row>
    <row r="33" spans="1:6">
      <c r="A33" s="154"/>
      <c r="B33" s="155" t="s">
        <v>420</v>
      </c>
      <c r="C33" s="156" t="s">
        <v>421</v>
      </c>
      <c r="D33" s="157">
        <v>230</v>
      </c>
      <c r="E33" s="160"/>
      <c r="F33" s="160">
        <f t="shared" si="0"/>
        <v>0</v>
      </c>
    </row>
    <row r="34" spans="1:6" ht="31.2">
      <c r="A34" s="154"/>
      <c r="B34" s="155" t="s">
        <v>422</v>
      </c>
      <c r="C34" s="156" t="s">
        <v>60</v>
      </c>
      <c r="D34" s="157">
        <v>6</v>
      </c>
      <c r="E34" s="160"/>
      <c r="F34" s="160">
        <f t="shared" si="0"/>
        <v>0</v>
      </c>
    </row>
    <row r="35" spans="1:6" ht="46.8">
      <c r="A35" s="154"/>
      <c r="B35" s="155" t="s">
        <v>423</v>
      </c>
      <c r="C35" s="156" t="s">
        <v>60</v>
      </c>
      <c r="D35" s="157">
        <v>6.06</v>
      </c>
      <c r="E35" s="160"/>
      <c r="F35" s="160">
        <f t="shared" si="0"/>
        <v>0</v>
      </c>
    </row>
    <row r="36" spans="1:6" ht="31.2">
      <c r="A36" s="154"/>
      <c r="B36" s="155" t="s">
        <v>424</v>
      </c>
      <c r="C36" s="156" t="s">
        <v>20</v>
      </c>
      <c r="D36" s="157">
        <v>4</v>
      </c>
      <c r="E36" s="160"/>
      <c r="F36" s="160">
        <f t="shared" si="0"/>
        <v>0</v>
      </c>
    </row>
    <row r="37" spans="1:6" ht="31.2">
      <c r="A37" s="154"/>
      <c r="B37" s="155" t="s">
        <v>425</v>
      </c>
      <c r="C37" s="156" t="s">
        <v>20</v>
      </c>
      <c r="D37" s="157">
        <v>1</v>
      </c>
      <c r="E37" s="160"/>
      <c r="F37" s="160">
        <f t="shared" si="0"/>
        <v>0</v>
      </c>
    </row>
    <row r="38" spans="1:6" ht="31.2">
      <c r="A38" s="154"/>
      <c r="B38" s="155" t="s">
        <v>426</v>
      </c>
      <c r="C38" s="156" t="s">
        <v>20</v>
      </c>
      <c r="D38" s="157">
        <v>1</v>
      </c>
      <c r="E38" s="160"/>
      <c r="F38" s="160">
        <f t="shared" si="0"/>
        <v>0</v>
      </c>
    </row>
    <row r="39" spans="1:6" ht="78">
      <c r="A39" s="154"/>
      <c r="B39" s="155" t="s">
        <v>446</v>
      </c>
      <c r="C39" s="156" t="s">
        <v>20</v>
      </c>
      <c r="D39" s="157">
        <v>2</v>
      </c>
      <c r="E39" s="160"/>
      <c r="F39" s="160">
        <f t="shared" si="0"/>
        <v>0</v>
      </c>
    </row>
    <row r="40" spans="1:6" ht="31.2">
      <c r="A40" s="154"/>
      <c r="B40" s="155" t="s">
        <v>427</v>
      </c>
      <c r="C40" s="156" t="s">
        <v>20</v>
      </c>
      <c r="D40" s="157">
        <v>2</v>
      </c>
      <c r="E40" s="160"/>
      <c r="F40" s="160">
        <f t="shared" si="0"/>
        <v>0</v>
      </c>
    </row>
    <row r="41" spans="1:6" ht="78">
      <c r="A41" s="154"/>
      <c r="B41" s="155" t="s">
        <v>445</v>
      </c>
      <c r="C41" s="156" t="s">
        <v>20</v>
      </c>
      <c r="D41" s="157">
        <v>2</v>
      </c>
      <c r="E41" s="160"/>
      <c r="F41" s="160">
        <f t="shared" si="0"/>
        <v>0</v>
      </c>
    </row>
    <row r="42" spans="1:6" ht="31.2">
      <c r="A42" s="154"/>
      <c r="B42" s="155" t="s">
        <v>428</v>
      </c>
      <c r="C42" s="156" t="s">
        <v>20</v>
      </c>
      <c r="D42" s="157">
        <v>1</v>
      </c>
      <c r="E42" s="160"/>
      <c r="F42" s="160">
        <f t="shared" si="0"/>
        <v>0</v>
      </c>
    </row>
    <row r="43" spans="1:6" ht="31.2">
      <c r="A43" s="154"/>
      <c r="B43" s="155" t="s">
        <v>429</v>
      </c>
      <c r="C43" s="156" t="s">
        <v>20</v>
      </c>
      <c r="D43" s="157">
        <v>1</v>
      </c>
      <c r="E43" s="160"/>
      <c r="F43" s="160">
        <f t="shared" si="0"/>
        <v>0</v>
      </c>
    </row>
    <row r="44" spans="1:6">
      <c r="A44" s="154"/>
      <c r="B44" s="155" t="s">
        <v>430</v>
      </c>
      <c r="C44" s="156" t="s">
        <v>20</v>
      </c>
      <c r="D44" s="157">
        <v>1</v>
      </c>
      <c r="E44" s="160"/>
      <c r="F44" s="160">
        <f t="shared" si="0"/>
        <v>0</v>
      </c>
    </row>
    <row r="45" spans="1:6">
      <c r="A45" s="154"/>
      <c r="B45" s="155" t="s">
        <v>431</v>
      </c>
      <c r="C45" s="156" t="s">
        <v>20</v>
      </c>
      <c r="D45" s="157">
        <v>1</v>
      </c>
      <c r="E45" s="160"/>
      <c r="F45" s="160">
        <f t="shared" si="0"/>
        <v>0</v>
      </c>
    </row>
    <row r="46" spans="1:6" ht="31.2">
      <c r="A46" s="154"/>
      <c r="B46" s="155" t="s">
        <v>432</v>
      </c>
      <c r="C46" s="156" t="s">
        <v>20</v>
      </c>
      <c r="D46" s="157">
        <v>1</v>
      </c>
      <c r="E46" s="160"/>
      <c r="F46" s="160">
        <f t="shared" si="0"/>
        <v>0</v>
      </c>
    </row>
    <row r="47" spans="1:6" ht="31.2">
      <c r="A47" s="154"/>
      <c r="B47" s="155" t="s">
        <v>433</v>
      </c>
      <c r="C47" s="156" t="s">
        <v>20</v>
      </c>
      <c r="D47" s="157">
        <v>1</v>
      </c>
      <c r="E47" s="160"/>
      <c r="F47" s="160">
        <f t="shared" si="0"/>
        <v>0</v>
      </c>
    </row>
    <row r="48" spans="1:6" ht="31.2">
      <c r="A48" s="154"/>
      <c r="B48" s="155" t="s">
        <v>434</v>
      </c>
      <c r="C48" s="156" t="s">
        <v>20</v>
      </c>
      <c r="D48" s="157">
        <v>1</v>
      </c>
      <c r="E48" s="160"/>
      <c r="F48" s="160">
        <f t="shared" si="0"/>
        <v>0</v>
      </c>
    </row>
    <row r="49" spans="1:6">
      <c r="A49" s="154"/>
      <c r="B49" s="155" t="s">
        <v>435</v>
      </c>
      <c r="C49" s="156" t="s">
        <v>20</v>
      </c>
      <c r="D49" s="157">
        <v>1</v>
      </c>
      <c r="E49" s="160"/>
      <c r="F49" s="160">
        <f t="shared" si="0"/>
        <v>0</v>
      </c>
    </row>
    <row r="50" spans="1:6" ht="31.2">
      <c r="A50" s="154"/>
      <c r="B50" s="155" t="s">
        <v>436</v>
      </c>
      <c r="C50" s="156" t="s">
        <v>60</v>
      </c>
      <c r="D50" s="157">
        <v>7</v>
      </c>
      <c r="E50" s="160"/>
      <c r="F50" s="160">
        <f t="shared" si="0"/>
        <v>0</v>
      </c>
    </row>
    <row r="51" spans="1:6">
      <c r="A51" s="154"/>
      <c r="B51" s="155" t="s">
        <v>437</v>
      </c>
      <c r="C51" s="156" t="s">
        <v>60</v>
      </c>
      <c r="D51" s="157">
        <v>7</v>
      </c>
      <c r="E51" s="160"/>
      <c r="F51" s="160">
        <f t="shared" si="0"/>
        <v>0</v>
      </c>
    </row>
    <row r="52" spans="1:6" ht="31.2">
      <c r="A52" s="154"/>
      <c r="B52" s="155" t="s">
        <v>438</v>
      </c>
      <c r="C52" s="156" t="s">
        <v>20</v>
      </c>
      <c r="D52" s="157">
        <v>2</v>
      </c>
      <c r="E52" s="160"/>
      <c r="F52" s="160">
        <f t="shared" si="0"/>
        <v>0</v>
      </c>
    </row>
    <row r="53" spans="1:6">
      <c r="A53" s="154"/>
      <c r="B53" s="155" t="s">
        <v>439</v>
      </c>
      <c r="C53" s="156" t="s">
        <v>20</v>
      </c>
      <c r="D53" s="157">
        <v>1</v>
      </c>
      <c r="E53" s="160"/>
      <c r="F53" s="160">
        <f t="shared" si="0"/>
        <v>0</v>
      </c>
    </row>
    <row r="54" spans="1:6">
      <c r="A54" s="154"/>
      <c r="B54" s="155" t="s">
        <v>440</v>
      </c>
      <c r="C54" s="156" t="s">
        <v>20</v>
      </c>
      <c r="D54" s="157">
        <v>1</v>
      </c>
      <c r="E54" s="160"/>
      <c r="F54" s="160">
        <f t="shared" si="0"/>
        <v>0</v>
      </c>
    </row>
    <row r="55" spans="1:6">
      <c r="A55" s="154"/>
      <c r="B55" s="155" t="s">
        <v>441</v>
      </c>
      <c r="C55" s="156" t="s">
        <v>60</v>
      </c>
      <c r="D55" s="157">
        <v>7</v>
      </c>
      <c r="E55" s="160"/>
      <c r="F55" s="160">
        <f t="shared" si="0"/>
        <v>0</v>
      </c>
    </row>
    <row r="56" spans="1:6" ht="31.2">
      <c r="A56" s="154"/>
      <c r="B56" s="155" t="s">
        <v>442</v>
      </c>
      <c r="C56" s="156" t="s">
        <v>60</v>
      </c>
      <c r="D56" s="157">
        <v>8</v>
      </c>
      <c r="E56" s="160"/>
      <c r="F56" s="160">
        <f t="shared" si="0"/>
        <v>0</v>
      </c>
    </row>
    <row r="57" spans="1:6">
      <c r="A57" s="154"/>
      <c r="B57" s="155" t="s">
        <v>443</v>
      </c>
      <c r="C57" s="156" t="s">
        <v>411</v>
      </c>
      <c r="D57" s="157">
        <v>1.347</v>
      </c>
      <c r="E57" s="160"/>
      <c r="F57" s="160">
        <f t="shared" si="0"/>
        <v>0</v>
      </c>
    </row>
    <row r="58" spans="1:6">
      <c r="A58" s="154"/>
      <c r="B58" s="155" t="s">
        <v>444</v>
      </c>
      <c r="C58" s="156" t="s">
        <v>411</v>
      </c>
      <c r="D58" s="157">
        <v>25.593</v>
      </c>
      <c r="E58" s="160"/>
      <c r="F58" s="160">
        <f t="shared" si="0"/>
        <v>0</v>
      </c>
    </row>
    <row r="59" spans="1:6">
      <c r="A59" s="154"/>
      <c r="B59" s="155"/>
      <c r="C59" s="156"/>
      <c r="D59" s="157"/>
      <c r="E59" s="160"/>
      <c r="F59" s="160"/>
    </row>
    <row r="60" spans="1:6">
      <c r="A60" s="154"/>
      <c r="B60" s="155" t="s">
        <v>447</v>
      </c>
      <c r="C60" s="156"/>
      <c r="D60" s="157"/>
      <c r="E60" s="160"/>
      <c r="F60" s="160"/>
    </row>
    <row r="61" spans="1:6">
      <c r="A61" s="154"/>
      <c r="B61" s="155" t="s">
        <v>448</v>
      </c>
      <c r="C61" s="156" t="s">
        <v>60</v>
      </c>
      <c r="D61" s="157">
        <v>100</v>
      </c>
      <c r="E61" s="160"/>
      <c r="F61" s="160">
        <f t="shared" si="0"/>
        <v>0</v>
      </c>
    </row>
    <row r="62" spans="1:6" ht="31.2">
      <c r="A62" s="154"/>
      <c r="B62" s="155" t="s">
        <v>449</v>
      </c>
      <c r="C62" s="156" t="s">
        <v>60</v>
      </c>
      <c r="D62" s="157">
        <v>71.400000000000006</v>
      </c>
      <c r="E62" s="160"/>
      <c r="F62" s="160">
        <f t="shared" si="0"/>
        <v>0</v>
      </c>
    </row>
    <row r="63" spans="1:6" ht="31.2">
      <c r="A63" s="154"/>
      <c r="B63" s="155" t="s">
        <v>450</v>
      </c>
      <c r="C63" s="156" t="s">
        <v>60</v>
      </c>
      <c r="D63" s="157">
        <v>30.6</v>
      </c>
      <c r="E63" s="160"/>
      <c r="F63" s="160">
        <f t="shared" si="0"/>
        <v>0</v>
      </c>
    </row>
    <row r="64" spans="1:6">
      <c r="A64" s="154"/>
      <c r="B64" s="155" t="s">
        <v>451</v>
      </c>
      <c r="C64" s="156" t="s">
        <v>60</v>
      </c>
      <c r="D64" s="157">
        <v>200</v>
      </c>
      <c r="E64" s="160"/>
      <c r="F64" s="160">
        <f t="shared" si="0"/>
        <v>0</v>
      </c>
    </row>
    <row r="65" spans="1:6" ht="31.2">
      <c r="A65" s="154"/>
      <c r="B65" s="155" t="s">
        <v>452</v>
      </c>
      <c r="C65" s="156" t="s">
        <v>60</v>
      </c>
      <c r="D65" s="157">
        <v>66.3</v>
      </c>
      <c r="E65" s="160"/>
      <c r="F65" s="160">
        <f t="shared" si="0"/>
        <v>0</v>
      </c>
    </row>
    <row r="66" spans="1:6" ht="31.2">
      <c r="A66" s="154"/>
      <c r="B66" s="155" t="s">
        <v>453</v>
      </c>
      <c r="C66" s="156" t="s">
        <v>60</v>
      </c>
      <c r="D66" s="157">
        <v>51</v>
      </c>
      <c r="E66" s="160"/>
      <c r="F66" s="160">
        <f t="shared" si="0"/>
        <v>0</v>
      </c>
    </row>
    <row r="67" spans="1:6" ht="31.2">
      <c r="A67" s="154"/>
      <c r="B67" s="155" t="s">
        <v>454</v>
      </c>
      <c r="C67" s="156" t="s">
        <v>60</v>
      </c>
      <c r="D67" s="157">
        <v>15.3</v>
      </c>
      <c r="E67" s="160"/>
      <c r="F67" s="160">
        <f t="shared" si="0"/>
        <v>0</v>
      </c>
    </row>
    <row r="68" spans="1:6" ht="31.2">
      <c r="A68" s="154"/>
      <c r="B68" s="155" t="s">
        <v>455</v>
      </c>
      <c r="C68" s="156" t="s">
        <v>60</v>
      </c>
      <c r="D68" s="157">
        <v>71.400000000000006</v>
      </c>
      <c r="E68" s="160"/>
      <c r="F68" s="160">
        <f t="shared" si="0"/>
        <v>0</v>
      </c>
    </row>
    <row r="69" spans="1:6">
      <c r="A69" s="154"/>
      <c r="B69" s="155" t="s">
        <v>456</v>
      </c>
      <c r="C69" s="156" t="s">
        <v>60</v>
      </c>
      <c r="D69" s="157">
        <v>70</v>
      </c>
      <c r="E69" s="160"/>
      <c r="F69" s="160">
        <f t="shared" si="0"/>
        <v>0</v>
      </c>
    </row>
    <row r="70" spans="1:6" ht="31.2">
      <c r="A70" s="154"/>
      <c r="B70" s="155" t="s">
        <v>457</v>
      </c>
      <c r="C70" s="156" t="s">
        <v>60</v>
      </c>
      <c r="D70" s="157">
        <v>20.399999999999999</v>
      </c>
      <c r="E70" s="160"/>
      <c r="F70" s="160">
        <f t="shared" si="0"/>
        <v>0</v>
      </c>
    </row>
    <row r="71" spans="1:6" ht="31.2">
      <c r="A71" s="154"/>
      <c r="B71" s="155" t="s">
        <v>458</v>
      </c>
      <c r="C71" s="156" t="s">
        <v>60</v>
      </c>
      <c r="D71" s="157">
        <v>30.6</v>
      </c>
      <c r="E71" s="160"/>
      <c r="F71" s="160">
        <f t="shared" si="0"/>
        <v>0</v>
      </c>
    </row>
    <row r="72" spans="1:6" ht="31.2">
      <c r="A72" s="154"/>
      <c r="B72" s="155" t="s">
        <v>459</v>
      </c>
      <c r="C72" s="156" t="s">
        <v>60</v>
      </c>
      <c r="D72" s="157">
        <v>20.399999999999999</v>
      </c>
      <c r="E72" s="160"/>
      <c r="F72" s="160">
        <f t="shared" si="0"/>
        <v>0</v>
      </c>
    </row>
    <row r="73" spans="1:6">
      <c r="A73" s="154"/>
      <c r="B73" s="155"/>
      <c r="C73" s="156"/>
      <c r="D73" s="157"/>
      <c r="E73" s="160"/>
      <c r="F73" s="160"/>
    </row>
    <row r="74" spans="1:6">
      <c r="A74" s="154"/>
      <c r="B74" s="155" t="s">
        <v>460</v>
      </c>
      <c r="C74" s="156"/>
      <c r="D74" s="157"/>
      <c r="E74" s="160"/>
      <c r="F74" s="160"/>
    </row>
    <row r="75" spans="1:6" ht="31.2">
      <c r="A75" s="154"/>
      <c r="B75" s="155" t="s">
        <v>461</v>
      </c>
      <c r="C75" s="156" t="s">
        <v>20</v>
      </c>
      <c r="D75" s="157">
        <v>6</v>
      </c>
      <c r="E75" s="160"/>
      <c r="F75" s="160">
        <f t="shared" si="0"/>
        <v>0</v>
      </c>
    </row>
    <row r="76" spans="1:6">
      <c r="A76" s="154"/>
      <c r="B76" s="155" t="s">
        <v>462</v>
      </c>
      <c r="C76" s="156" t="s">
        <v>60</v>
      </c>
      <c r="D76" s="157">
        <v>190</v>
      </c>
      <c r="E76" s="160"/>
      <c r="F76" s="160">
        <f t="shared" si="0"/>
        <v>0</v>
      </c>
    </row>
    <row r="77" spans="1:6" ht="31.2">
      <c r="A77" s="154"/>
      <c r="B77" s="155" t="s">
        <v>463</v>
      </c>
      <c r="C77" s="156" t="s">
        <v>20</v>
      </c>
      <c r="D77" s="157">
        <v>6</v>
      </c>
      <c r="E77" s="160"/>
      <c r="F77" s="160">
        <f t="shared" ref="F77:F138" si="1">D77*E77</f>
        <v>0</v>
      </c>
    </row>
    <row r="78" spans="1:6">
      <c r="A78" s="154"/>
      <c r="B78" s="155" t="s">
        <v>464</v>
      </c>
      <c r="C78" s="156" t="s">
        <v>60</v>
      </c>
      <c r="D78" s="157">
        <v>190</v>
      </c>
      <c r="E78" s="160"/>
      <c r="F78" s="160">
        <f t="shared" si="1"/>
        <v>0</v>
      </c>
    </row>
    <row r="79" spans="1:6">
      <c r="A79" s="154"/>
      <c r="B79" s="155" t="s">
        <v>465</v>
      </c>
      <c r="C79" s="156" t="s">
        <v>411</v>
      </c>
      <c r="D79" s="157">
        <v>6.6000000000000003E-2</v>
      </c>
      <c r="E79" s="160"/>
      <c r="F79" s="160">
        <f t="shared" si="1"/>
        <v>0</v>
      </c>
    </row>
    <row r="80" spans="1:6">
      <c r="A80" s="154"/>
      <c r="B80" s="155"/>
      <c r="C80" s="156"/>
      <c r="D80" s="157"/>
      <c r="E80" s="160"/>
      <c r="F80" s="160"/>
    </row>
    <row r="81" spans="1:6">
      <c r="A81" s="154"/>
      <c r="B81" s="155" t="s">
        <v>466</v>
      </c>
      <c r="C81" s="156"/>
      <c r="D81" s="157"/>
      <c r="E81" s="160"/>
      <c r="F81" s="160"/>
    </row>
    <row r="82" spans="1:6">
      <c r="A82" s="154"/>
      <c r="B82" s="155" t="s">
        <v>956</v>
      </c>
      <c r="C82" s="156"/>
      <c r="D82" s="157">
        <v>1</v>
      </c>
      <c r="E82" s="160"/>
      <c r="F82" s="160">
        <f t="shared" si="1"/>
        <v>0</v>
      </c>
    </row>
    <row r="83" spans="1:6" ht="31.2">
      <c r="A83" s="154"/>
      <c r="B83" s="155" t="s">
        <v>467</v>
      </c>
      <c r="C83" s="156" t="s">
        <v>60</v>
      </c>
      <c r="D83" s="157">
        <v>55</v>
      </c>
      <c r="E83" s="160"/>
      <c r="F83" s="160">
        <f t="shared" si="1"/>
        <v>0</v>
      </c>
    </row>
    <row r="84" spans="1:6">
      <c r="A84" s="154"/>
      <c r="B84" s="155" t="s">
        <v>468</v>
      </c>
      <c r="C84" s="156" t="s">
        <v>60</v>
      </c>
      <c r="D84" s="157">
        <v>70</v>
      </c>
      <c r="E84" s="160"/>
      <c r="F84" s="160">
        <f t="shared" si="1"/>
        <v>0</v>
      </c>
    </row>
    <row r="85" spans="1:6" ht="31.2">
      <c r="A85" s="154"/>
      <c r="B85" s="155" t="s">
        <v>469</v>
      </c>
      <c r="C85" s="156" t="s">
        <v>60</v>
      </c>
      <c r="D85" s="157">
        <v>70</v>
      </c>
      <c r="E85" s="160"/>
      <c r="F85" s="160">
        <f t="shared" si="1"/>
        <v>0</v>
      </c>
    </row>
    <row r="86" spans="1:6">
      <c r="A86" s="154"/>
      <c r="B86" s="155" t="s">
        <v>470</v>
      </c>
      <c r="C86" s="156" t="s">
        <v>60</v>
      </c>
      <c r="D86" s="157">
        <v>30</v>
      </c>
      <c r="E86" s="160"/>
      <c r="F86" s="160">
        <f t="shared" si="1"/>
        <v>0</v>
      </c>
    </row>
    <row r="87" spans="1:6" ht="31.2">
      <c r="A87" s="154"/>
      <c r="B87" s="155" t="s">
        <v>471</v>
      </c>
      <c r="C87" s="156" t="s">
        <v>60</v>
      </c>
      <c r="D87" s="157">
        <v>30</v>
      </c>
      <c r="E87" s="160"/>
      <c r="F87" s="160">
        <f t="shared" si="1"/>
        <v>0</v>
      </c>
    </row>
    <row r="88" spans="1:6">
      <c r="A88" s="154"/>
      <c r="B88" s="155" t="s">
        <v>472</v>
      </c>
      <c r="C88" s="156" t="s">
        <v>60</v>
      </c>
      <c r="D88" s="157">
        <v>25</v>
      </c>
      <c r="E88" s="160"/>
      <c r="F88" s="160">
        <f t="shared" si="1"/>
        <v>0</v>
      </c>
    </row>
    <row r="89" spans="1:6" ht="31.2">
      <c r="A89" s="154"/>
      <c r="B89" s="155" t="s">
        <v>473</v>
      </c>
      <c r="C89" s="156" t="s">
        <v>60</v>
      </c>
      <c r="D89" s="157">
        <v>25</v>
      </c>
      <c r="E89" s="160"/>
      <c r="F89" s="160">
        <f t="shared" si="1"/>
        <v>0</v>
      </c>
    </row>
    <row r="90" spans="1:6">
      <c r="A90" s="154"/>
      <c r="B90" s="155" t="s">
        <v>474</v>
      </c>
      <c r="C90" s="156" t="s">
        <v>60</v>
      </c>
      <c r="D90" s="157">
        <v>120</v>
      </c>
      <c r="E90" s="160"/>
      <c r="F90" s="160">
        <f t="shared" si="1"/>
        <v>0</v>
      </c>
    </row>
    <row r="91" spans="1:6" ht="31.2">
      <c r="A91" s="154"/>
      <c r="B91" s="155" t="s">
        <v>475</v>
      </c>
      <c r="C91" s="156" t="s">
        <v>60</v>
      </c>
      <c r="D91" s="157">
        <v>120</v>
      </c>
      <c r="E91" s="160"/>
      <c r="F91" s="160">
        <f t="shared" si="1"/>
        <v>0</v>
      </c>
    </row>
    <row r="92" spans="1:6">
      <c r="A92" s="154"/>
      <c r="B92" s="155" t="s">
        <v>476</v>
      </c>
      <c r="C92" s="156" t="s">
        <v>60</v>
      </c>
      <c r="D92" s="157">
        <v>20</v>
      </c>
      <c r="E92" s="160"/>
      <c r="F92" s="160">
        <f t="shared" si="1"/>
        <v>0</v>
      </c>
    </row>
    <row r="93" spans="1:6" ht="31.2">
      <c r="A93" s="154"/>
      <c r="B93" s="155" t="s">
        <v>477</v>
      </c>
      <c r="C93" s="156" t="s">
        <v>60</v>
      </c>
      <c r="D93" s="157">
        <v>20</v>
      </c>
      <c r="E93" s="160"/>
      <c r="F93" s="160">
        <f t="shared" si="1"/>
        <v>0</v>
      </c>
    </row>
    <row r="94" spans="1:6">
      <c r="A94" s="154"/>
      <c r="B94" s="155" t="s">
        <v>478</v>
      </c>
      <c r="C94" s="156" t="s">
        <v>60</v>
      </c>
      <c r="D94" s="157">
        <v>30</v>
      </c>
      <c r="E94" s="160"/>
      <c r="F94" s="160">
        <f t="shared" si="1"/>
        <v>0</v>
      </c>
    </row>
    <row r="95" spans="1:6" ht="31.2">
      <c r="A95" s="154"/>
      <c r="B95" s="155" t="s">
        <v>479</v>
      </c>
      <c r="C95" s="156" t="s">
        <v>60</v>
      </c>
      <c r="D95" s="157">
        <v>30</v>
      </c>
      <c r="E95" s="160"/>
      <c r="F95" s="160">
        <f t="shared" si="1"/>
        <v>0</v>
      </c>
    </row>
    <row r="96" spans="1:6">
      <c r="A96" s="154"/>
      <c r="B96" s="155" t="s">
        <v>480</v>
      </c>
      <c r="C96" s="156" t="s">
        <v>60</v>
      </c>
      <c r="D96" s="157">
        <v>20</v>
      </c>
      <c r="E96" s="160"/>
      <c r="F96" s="160">
        <f t="shared" si="1"/>
        <v>0</v>
      </c>
    </row>
    <row r="97" spans="1:6" ht="31.2">
      <c r="A97" s="154"/>
      <c r="B97" s="155" t="s">
        <v>481</v>
      </c>
      <c r="C97" s="156" t="s">
        <v>60</v>
      </c>
      <c r="D97" s="157">
        <v>20</v>
      </c>
      <c r="E97" s="160"/>
      <c r="F97" s="160">
        <f t="shared" si="1"/>
        <v>0</v>
      </c>
    </row>
    <row r="98" spans="1:6">
      <c r="A98" s="154"/>
      <c r="B98" s="155" t="s">
        <v>482</v>
      </c>
      <c r="C98" s="156" t="s">
        <v>20</v>
      </c>
      <c r="D98" s="157">
        <v>8</v>
      </c>
      <c r="E98" s="160"/>
      <c r="F98" s="160">
        <f t="shared" si="1"/>
        <v>0</v>
      </c>
    </row>
    <row r="99" spans="1:6">
      <c r="A99" s="154"/>
      <c r="B99" s="155" t="s">
        <v>483</v>
      </c>
      <c r="C99" s="156" t="s">
        <v>20</v>
      </c>
      <c r="D99" s="157">
        <v>8</v>
      </c>
      <c r="E99" s="160"/>
      <c r="F99" s="160">
        <f t="shared" si="1"/>
        <v>0</v>
      </c>
    </row>
    <row r="100" spans="1:6">
      <c r="A100" s="154"/>
      <c r="B100" s="155" t="s">
        <v>484</v>
      </c>
      <c r="C100" s="156" t="s">
        <v>20</v>
      </c>
      <c r="D100" s="157">
        <v>6</v>
      </c>
      <c r="E100" s="160"/>
      <c r="F100" s="160">
        <f t="shared" si="1"/>
        <v>0</v>
      </c>
    </row>
    <row r="101" spans="1:6">
      <c r="A101" s="154"/>
      <c r="B101" s="155" t="s">
        <v>485</v>
      </c>
      <c r="C101" s="156" t="s">
        <v>20</v>
      </c>
      <c r="D101" s="157">
        <v>6</v>
      </c>
      <c r="E101" s="160"/>
      <c r="F101" s="160">
        <f t="shared" si="1"/>
        <v>0</v>
      </c>
    </row>
    <row r="102" spans="1:6">
      <c r="A102" s="154"/>
      <c r="B102" s="155" t="s">
        <v>486</v>
      </c>
      <c r="C102" s="156" t="s">
        <v>20</v>
      </c>
      <c r="D102" s="157">
        <v>16</v>
      </c>
      <c r="E102" s="160"/>
      <c r="F102" s="160">
        <f t="shared" si="1"/>
        <v>0</v>
      </c>
    </row>
    <row r="103" spans="1:6">
      <c r="A103" s="154"/>
      <c r="B103" s="155" t="s">
        <v>487</v>
      </c>
      <c r="C103" s="156" t="s">
        <v>20</v>
      </c>
      <c r="D103" s="157">
        <v>16</v>
      </c>
      <c r="E103" s="160"/>
      <c r="F103" s="160">
        <f t="shared" si="1"/>
        <v>0</v>
      </c>
    </row>
    <row r="104" spans="1:6">
      <c r="A104" s="154"/>
      <c r="B104" s="155" t="s">
        <v>488</v>
      </c>
      <c r="C104" s="156" t="s">
        <v>20</v>
      </c>
      <c r="D104" s="157">
        <v>3</v>
      </c>
      <c r="E104" s="160"/>
      <c r="F104" s="160">
        <f t="shared" si="1"/>
        <v>0</v>
      </c>
    </row>
    <row r="105" spans="1:6">
      <c r="A105" s="154"/>
      <c r="B105" s="155" t="s">
        <v>489</v>
      </c>
      <c r="C105" s="156" t="s">
        <v>20</v>
      </c>
      <c r="D105" s="157">
        <v>3</v>
      </c>
      <c r="E105" s="160"/>
      <c r="F105" s="160">
        <f t="shared" si="1"/>
        <v>0</v>
      </c>
    </row>
    <row r="106" spans="1:6">
      <c r="A106" s="154"/>
      <c r="B106" s="155" t="s">
        <v>490</v>
      </c>
      <c r="C106" s="156" t="s">
        <v>20</v>
      </c>
      <c r="D106" s="157">
        <v>3</v>
      </c>
      <c r="E106" s="160"/>
      <c r="F106" s="160">
        <f t="shared" si="1"/>
        <v>0</v>
      </c>
    </row>
    <row r="107" spans="1:6">
      <c r="A107" s="154"/>
      <c r="B107" s="155" t="s">
        <v>491</v>
      </c>
      <c r="C107" s="156" t="s">
        <v>20</v>
      </c>
      <c r="D107" s="157">
        <v>3</v>
      </c>
      <c r="E107" s="160"/>
      <c r="F107" s="160">
        <f t="shared" si="1"/>
        <v>0</v>
      </c>
    </row>
    <row r="108" spans="1:6">
      <c r="A108" s="154"/>
      <c r="B108" s="155" t="s">
        <v>492</v>
      </c>
      <c r="C108" s="156" t="s">
        <v>20</v>
      </c>
      <c r="D108" s="157">
        <v>3</v>
      </c>
      <c r="E108" s="160"/>
      <c r="F108" s="160">
        <f t="shared" si="1"/>
        <v>0</v>
      </c>
    </row>
    <row r="109" spans="1:6">
      <c r="A109" s="154"/>
      <c r="B109" s="155" t="s">
        <v>493</v>
      </c>
      <c r="C109" s="156" t="s">
        <v>20</v>
      </c>
      <c r="D109" s="157">
        <v>3</v>
      </c>
      <c r="E109" s="160"/>
      <c r="F109" s="160">
        <f t="shared" si="1"/>
        <v>0</v>
      </c>
    </row>
    <row r="110" spans="1:6">
      <c r="A110" s="154"/>
      <c r="B110" s="155" t="s">
        <v>494</v>
      </c>
      <c r="C110" s="156" t="s">
        <v>20</v>
      </c>
      <c r="D110" s="157">
        <v>1</v>
      </c>
      <c r="E110" s="160"/>
      <c r="F110" s="160">
        <f t="shared" si="1"/>
        <v>0</v>
      </c>
    </row>
    <row r="111" spans="1:6">
      <c r="A111" s="154"/>
      <c r="B111" s="155" t="s">
        <v>495</v>
      </c>
      <c r="C111" s="156" t="s">
        <v>20</v>
      </c>
      <c r="D111" s="157">
        <v>1</v>
      </c>
      <c r="E111" s="160"/>
      <c r="F111" s="160">
        <f t="shared" si="1"/>
        <v>0</v>
      </c>
    </row>
    <row r="112" spans="1:6">
      <c r="A112" s="154"/>
      <c r="B112" s="155" t="s">
        <v>496</v>
      </c>
      <c r="C112" s="156" t="s">
        <v>20</v>
      </c>
      <c r="D112" s="157">
        <v>3</v>
      </c>
      <c r="E112" s="160"/>
      <c r="F112" s="160">
        <f t="shared" si="1"/>
        <v>0</v>
      </c>
    </row>
    <row r="113" spans="1:6">
      <c r="A113" s="154"/>
      <c r="B113" s="155" t="s">
        <v>497</v>
      </c>
      <c r="C113" s="156" t="s">
        <v>20</v>
      </c>
      <c r="D113" s="157">
        <v>3</v>
      </c>
      <c r="E113" s="160"/>
      <c r="F113" s="160">
        <f t="shared" si="1"/>
        <v>0</v>
      </c>
    </row>
    <row r="114" spans="1:6">
      <c r="A114" s="154"/>
      <c r="B114" s="155" t="s">
        <v>498</v>
      </c>
      <c r="C114" s="156" t="s">
        <v>20</v>
      </c>
      <c r="D114" s="157">
        <v>3</v>
      </c>
      <c r="E114" s="160"/>
      <c r="F114" s="160">
        <f t="shared" si="1"/>
        <v>0</v>
      </c>
    </row>
    <row r="115" spans="1:6">
      <c r="A115" s="154"/>
      <c r="B115" s="155" t="s">
        <v>499</v>
      </c>
      <c r="C115" s="156" t="s">
        <v>20</v>
      </c>
      <c r="D115" s="157">
        <v>3</v>
      </c>
      <c r="E115" s="160"/>
      <c r="F115" s="160">
        <f t="shared" si="1"/>
        <v>0</v>
      </c>
    </row>
    <row r="116" spans="1:6">
      <c r="A116" s="154"/>
      <c r="B116" s="155" t="s">
        <v>500</v>
      </c>
      <c r="C116" s="156" t="s">
        <v>20</v>
      </c>
      <c r="D116" s="157">
        <v>3</v>
      </c>
      <c r="E116" s="160"/>
      <c r="F116" s="160">
        <f t="shared" si="1"/>
        <v>0</v>
      </c>
    </row>
    <row r="117" spans="1:6">
      <c r="A117" s="154"/>
      <c r="B117" s="155" t="s">
        <v>501</v>
      </c>
      <c r="C117" s="156" t="s">
        <v>20</v>
      </c>
      <c r="D117" s="157">
        <v>3</v>
      </c>
      <c r="E117" s="160"/>
      <c r="F117" s="160">
        <f t="shared" si="1"/>
        <v>0</v>
      </c>
    </row>
    <row r="118" spans="1:6">
      <c r="A118" s="154"/>
      <c r="B118" s="155" t="s">
        <v>502</v>
      </c>
      <c r="C118" s="156" t="s">
        <v>20</v>
      </c>
      <c r="D118" s="157">
        <v>4</v>
      </c>
      <c r="E118" s="160"/>
      <c r="F118" s="160">
        <f t="shared" si="1"/>
        <v>0</v>
      </c>
    </row>
    <row r="119" spans="1:6">
      <c r="A119" s="154"/>
      <c r="B119" s="155" t="s">
        <v>503</v>
      </c>
      <c r="C119" s="156" t="s">
        <v>20</v>
      </c>
      <c r="D119" s="157">
        <v>4</v>
      </c>
      <c r="E119" s="160"/>
      <c r="F119" s="160">
        <f t="shared" si="1"/>
        <v>0</v>
      </c>
    </row>
    <row r="120" spans="1:6">
      <c r="A120" s="154"/>
      <c r="B120" s="155" t="s">
        <v>504</v>
      </c>
      <c r="C120" s="156" t="s">
        <v>505</v>
      </c>
      <c r="D120" s="157">
        <v>4</v>
      </c>
      <c r="E120" s="160"/>
      <c r="F120" s="160">
        <f t="shared" si="1"/>
        <v>0</v>
      </c>
    </row>
    <row r="121" spans="1:6">
      <c r="A121" s="154"/>
      <c r="B121" s="155" t="s">
        <v>506</v>
      </c>
      <c r="C121" s="156" t="s">
        <v>20</v>
      </c>
      <c r="D121" s="157">
        <v>4</v>
      </c>
      <c r="E121" s="160"/>
      <c r="F121" s="160">
        <f t="shared" si="1"/>
        <v>0</v>
      </c>
    </row>
    <row r="122" spans="1:6">
      <c r="A122" s="154"/>
      <c r="B122" s="155" t="s">
        <v>507</v>
      </c>
      <c r="C122" s="156" t="s">
        <v>60</v>
      </c>
      <c r="D122" s="157">
        <v>370</v>
      </c>
      <c r="E122" s="160"/>
      <c r="F122" s="160">
        <f t="shared" si="1"/>
        <v>0</v>
      </c>
    </row>
    <row r="123" spans="1:6">
      <c r="A123" s="154"/>
      <c r="B123" s="155" t="s">
        <v>508</v>
      </c>
      <c r="C123" s="156" t="s">
        <v>60</v>
      </c>
      <c r="D123" s="157">
        <v>370</v>
      </c>
      <c r="E123" s="160"/>
      <c r="F123" s="160">
        <f t="shared" si="1"/>
        <v>0</v>
      </c>
    </row>
    <row r="124" spans="1:6">
      <c r="A124" s="154"/>
      <c r="B124" s="155" t="s">
        <v>509</v>
      </c>
      <c r="C124" s="156" t="s">
        <v>411</v>
      </c>
      <c r="D124" s="157">
        <v>0.79800000000000004</v>
      </c>
      <c r="E124" s="160"/>
      <c r="F124" s="160">
        <f t="shared" si="1"/>
        <v>0</v>
      </c>
    </row>
    <row r="125" spans="1:6">
      <c r="A125" s="154"/>
      <c r="B125" s="155"/>
      <c r="C125" s="156"/>
      <c r="D125" s="157"/>
      <c r="E125" s="160"/>
      <c r="F125" s="160"/>
    </row>
    <row r="126" spans="1:6">
      <c r="A126" s="154"/>
      <c r="B126" s="155" t="s">
        <v>510</v>
      </c>
      <c r="C126" s="156"/>
      <c r="D126" s="157"/>
      <c r="E126" s="160"/>
      <c r="F126" s="160"/>
    </row>
    <row r="127" spans="1:6">
      <c r="A127" s="154"/>
      <c r="B127" s="155" t="s">
        <v>511</v>
      </c>
      <c r="C127" s="156" t="s">
        <v>20</v>
      </c>
      <c r="D127" s="157">
        <v>1</v>
      </c>
      <c r="E127" s="160"/>
      <c r="F127" s="160">
        <f t="shared" si="1"/>
        <v>0</v>
      </c>
    </row>
    <row r="128" spans="1:6" ht="31.2">
      <c r="A128" s="154"/>
      <c r="B128" s="155" t="s">
        <v>512</v>
      </c>
      <c r="C128" s="156" t="s">
        <v>20</v>
      </c>
      <c r="D128" s="157">
        <v>1</v>
      </c>
      <c r="E128" s="160"/>
      <c r="F128" s="160">
        <f t="shared" si="1"/>
        <v>0</v>
      </c>
    </row>
    <row r="129" spans="1:6">
      <c r="A129" s="154"/>
      <c r="B129" s="155" t="s">
        <v>513</v>
      </c>
      <c r="C129" s="156" t="s">
        <v>20</v>
      </c>
      <c r="D129" s="157">
        <v>3</v>
      </c>
      <c r="E129" s="160"/>
      <c r="F129" s="160">
        <f t="shared" si="1"/>
        <v>0</v>
      </c>
    </row>
    <row r="130" spans="1:6" ht="31.2">
      <c r="A130" s="154"/>
      <c r="B130" s="155" t="s">
        <v>514</v>
      </c>
      <c r="C130" s="156" t="s">
        <v>20</v>
      </c>
      <c r="D130" s="157">
        <v>3</v>
      </c>
      <c r="E130" s="160"/>
      <c r="F130" s="160">
        <f t="shared" si="1"/>
        <v>0</v>
      </c>
    </row>
    <row r="131" spans="1:6">
      <c r="A131" s="154"/>
      <c r="B131" s="155"/>
      <c r="C131" s="156"/>
      <c r="D131" s="157"/>
      <c r="E131" s="160"/>
      <c r="F131" s="160"/>
    </row>
    <row r="132" spans="1:6">
      <c r="A132" s="154"/>
      <c r="B132" s="155" t="s">
        <v>515</v>
      </c>
      <c r="C132" s="156"/>
      <c r="D132" s="157"/>
      <c r="E132" s="160"/>
      <c r="F132" s="160"/>
    </row>
    <row r="133" spans="1:6" ht="31.2">
      <c r="A133" s="154"/>
      <c r="B133" s="155" t="s">
        <v>516</v>
      </c>
      <c r="C133" s="156" t="s">
        <v>20</v>
      </c>
      <c r="D133" s="157">
        <v>1</v>
      </c>
      <c r="E133" s="160"/>
      <c r="F133" s="160">
        <f t="shared" si="1"/>
        <v>0</v>
      </c>
    </row>
    <row r="134" spans="1:6" ht="31.2">
      <c r="A134" s="154"/>
      <c r="B134" s="155" t="s">
        <v>517</v>
      </c>
      <c r="C134" s="156" t="s">
        <v>20</v>
      </c>
      <c r="D134" s="157">
        <v>1</v>
      </c>
      <c r="E134" s="160"/>
      <c r="F134" s="160">
        <f t="shared" si="1"/>
        <v>0</v>
      </c>
    </row>
    <row r="135" spans="1:6" ht="31.2">
      <c r="A135" s="154"/>
      <c r="B135" s="155" t="s">
        <v>518</v>
      </c>
      <c r="C135" s="156" t="s">
        <v>20</v>
      </c>
      <c r="D135" s="157">
        <v>1</v>
      </c>
      <c r="E135" s="160"/>
      <c r="F135" s="160">
        <f t="shared" si="1"/>
        <v>0</v>
      </c>
    </row>
    <row r="136" spans="1:6" ht="31.2">
      <c r="A136" s="154"/>
      <c r="B136" s="155" t="s">
        <v>519</v>
      </c>
      <c r="C136" s="156" t="s">
        <v>20</v>
      </c>
      <c r="D136" s="157">
        <v>1</v>
      </c>
      <c r="E136" s="160"/>
      <c r="F136" s="160">
        <f t="shared" si="1"/>
        <v>0</v>
      </c>
    </row>
    <row r="137" spans="1:6">
      <c r="A137" s="154"/>
      <c r="B137" s="155" t="s">
        <v>520</v>
      </c>
      <c r="C137" s="156"/>
      <c r="D137" s="157"/>
      <c r="E137" s="160"/>
      <c r="F137" s="160"/>
    </row>
    <row r="138" spans="1:6" ht="31.2">
      <c r="A138" s="154"/>
      <c r="B138" s="155" t="s">
        <v>521</v>
      </c>
      <c r="C138" s="156" t="s">
        <v>20</v>
      </c>
      <c r="D138" s="157">
        <v>3</v>
      </c>
      <c r="E138" s="160"/>
      <c r="F138" s="160">
        <f t="shared" si="1"/>
        <v>0</v>
      </c>
    </row>
    <row r="139" spans="1:6">
      <c r="A139" s="154"/>
      <c r="B139" s="155"/>
      <c r="C139" s="156"/>
      <c r="D139" s="157"/>
      <c r="E139" s="160"/>
      <c r="F139" s="160"/>
    </row>
    <row r="140" spans="1:6">
      <c r="A140" s="154"/>
      <c r="B140" s="155" t="s">
        <v>522</v>
      </c>
      <c r="C140" s="156"/>
      <c r="D140" s="157"/>
      <c r="E140" s="160"/>
      <c r="F140" s="160"/>
    </row>
    <row r="141" spans="1:6">
      <c r="A141" s="154"/>
      <c r="B141" s="155" t="s">
        <v>523</v>
      </c>
      <c r="C141" s="156" t="s">
        <v>20</v>
      </c>
      <c r="D141" s="157">
        <v>12</v>
      </c>
      <c r="E141" s="160"/>
      <c r="F141" s="160">
        <f t="shared" ref="F141:F144" si="2">D141*E141</f>
        <v>0</v>
      </c>
    </row>
    <row r="142" spans="1:6" ht="31.2">
      <c r="A142" s="154"/>
      <c r="B142" s="155" t="s">
        <v>524</v>
      </c>
      <c r="C142" s="156" t="s">
        <v>20</v>
      </c>
      <c r="D142" s="157">
        <v>12</v>
      </c>
      <c r="E142" s="160"/>
      <c r="F142" s="160">
        <f t="shared" si="2"/>
        <v>0</v>
      </c>
    </row>
    <row r="143" spans="1:6">
      <c r="A143" s="154"/>
      <c r="B143" s="155" t="s">
        <v>525</v>
      </c>
      <c r="C143" s="156" t="s">
        <v>20</v>
      </c>
      <c r="D143" s="157">
        <v>2</v>
      </c>
      <c r="E143" s="160">
        <v>0</v>
      </c>
      <c r="F143" s="160">
        <f t="shared" si="2"/>
        <v>0</v>
      </c>
    </row>
    <row r="144" spans="1:6">
      <c r="A144" s="154"/>
      <c r="B144" s="155" t="s">
        <v>526</v>
      </c>
      <c r="C144" s="156" t="s">
        <v>20</v>
      </c>
      <c r="D144" s="157">
        <v>2</v>
      </c>
      <c r="E144" s="160">
        <v>0</v>
      </c>
      <c r="F144" s="160">
        <f t="shared" si="2"/>
        <v>0</v>
      </c>
    </row>
    <row r="145" spans="1:6" ht="16.2" thickBot="1">
      <c r="A145" s="136"/>
      <c r="B145" s="137"/>
      <c r="C145" s="138"/>
      <c r="D145" s="158"/>
      <c r="E145" s="161"/>
      <c r="F145" s="161"/>
    </row>
    <row r="146" spans="1:6" ht="18.600000000000001" thickBot="1">
      <c r="A146" s="57"/>
      <c r="B146" s="285" t="s">
        <v>160</v>
      </c>
      <c r="C146" s="59"/>
      <c r="D146" s="60"/>
      <c r="E146" s="262"/>
      <c r="F146" s="263">
        <f>SUM(F12:F145)</f>
        <v>0</v>
      </c>
    </row>
    <row r="147" spans="1:6" ht="18.600000000000001" thickBot="1">
      <c r="A147" s="63"/>
      <c r="B147" s="286" t="s">
        <v>161</v>
      </c>
      <c r="C147" s="287"/>
      <c r="D147" s="288"/>
      <c r="E147" s="327">
        <f>F146</f>
        <v>0</v>
      </c>
      <c r="F147" s="328"/>
    </row>
  </sheetData>
  <sheetProtection selectLockedCells="1"/>
  <mergeCells count="6">
    <mergeCell ref="E147:F147"/>
    <mergeCell ref="A1:F1"/>
    <mergeCell ref="B9:B10"/>
    <mergeCell ref="C9:C10"/>
    <mergeCell ref="D9:D10"/>
    <mergeCell ref="E9:F9"/>
  </mergeCells>
  <pageMargins left="0.70866141732283472" right="0.35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8"/>
  <sheetViews>
    <sheetView tabSelected="1" topLeftCell="A232" zoomScale="115" zoomScaleNormal="115" workbookViewId="0">
      <selection activeCell="F245" sqref="F245"/>
    </sheetView>
  </sheetViews>
  <sheetFormatPr defaultColWidth="8.8984375" defaultRowHeight="15.6"/>
  <cols>
    <col min="1" max="1" width="12.8984375" customWidth="1"/>
    <col min="2" max="2" width="56" customWidth="1"/>
    <col min="3" max="3" width="6.59765625" customWidth="1"/>
    <col min="4" max="4" width="9.59765625" customWidth="1"/>
    <col min="5" max="5" width="12" customWidth="1"/>
    <col min="6" max="6" width="13.3984375" customWidth="1"/>
  </cols>
  <sheetData>
    <row r="1" spans="1:6" ht="24.6">
      <c r="A1" s="329" t="s">
        <v>162</v>
      </c>
      <c r="B1" s="329"/>
      <c r="C1" s="329"/>
      <c r="D1" s="329"/>
      <c r="E1" s="329"/>
      <c r="F1" s="329"/>
    </row>
    <row r="2" spans="1:6" ht="18">
      <c r="A2" s="1"/>
      <c r="B2" s="2"/>
      <c r="C2" s="2"/>
      <c r="D2" s="4"/>
      <c r="E2" s="4"/>
      <c r="F2" s="4"/>
    </row>
    <row r="3" spans="1:6" ht="16.2">
      <c r="A3" s="5" t="s">
        <v>0</v>
      </c>
      <c r="B3" s="6" t="s">
        <v>1</v>
      </c>
      <c r="C3" s="6"/>
      <c r="D3" s="6"/>
      <c r="E3" s="6"/>
      <c r="F3" s="6"/>
    </row>
    <row r="4" spans="1:6" ht="16.2">
      <c r="A4" s="5" t="s">
        <v>2</v>
      </c>
      <c r="B4" s="6" t="s">
        <v>3</v>
      </c>
      <c r="C4" s="6"/>
      <c r="D4" s="6"/>
      <c r="E4" s="6"/>
      <c r="F4" s="6"/>
    </row>
    <row r="5" spans="1:6" ht="16.2">
      <c r="A5" s="5" t="s">
        <v>4</v>
      </c>
      <c r="B5" s="6" t="s">
        <v>544</v>
      </c>
      <c r="C5" s="6"/>
      <c r="D5" s="6"/>
      <c r="E5" s="6"/>
      <c r="F5" s="6"/>
    </row>
    <row r="6" spans="1:6" ht="16.2">
      <c r="A6" s="5" t="s">
        <v>6</v>
      </c>
      <c r="B6" s="6" t="s">
        <v>7</v>
      </c>
      <c r="C6" s="8"/>
      <c r="D6" s="66"/>
      <c r="E6" s="9"/>
      <c r="F6" s="9"/>
    </row>
    <row r="7" spans="1:6" ht="16.2">
      <c r="A7" s="5" t="s">
        <v>8</v>
      </c>
      <c r="B7" s="6" t="s">
        <v>9</v>
      </c>
      <c r="C7" s="8"/>
      <c r="D7" s="66"/>
      <c r="E7" s="9"/>
      <c r="F7" s="9"/>
    </row>
    <row r="8" spans="1:6" ht="16.8" thickBot="1">
      <c r="A8" s="5" t="s">
        <v>10</v>
      </c>
      <c r="B8" s="6" t="s">
        <v>11</v>
      </c>
      <c r="C8" s="8"/>
      <c r="D8" s="66"/>
      <c r="E8" s="9"/>
      <c r="F8" s="9"/>
    </row>
    <row r="9" spans="1:6" ht="16.2" thickBot="1">
      <c r="A9" s="10" t="s">
        <v>12</v>
      </c>
      <c r="B9" s="330" t="s">
        <v>13</v>
      </c>
      <c r="C9" s="332" t="s">
        <v>14</v>
      </c>
      <c r="D9" s="340" t="s">
        <v>15</v>
      </c>
      <c r="E9" s="336" t="s">
        <v>16</v>
      </c>
      <c r="F9" s="337"/>
    </row>
    <row r="10" spans="1:6" ht="16.2" thickBot="1">
      <c r="A10" s="11" t="s">
        <v>17</v>
      </c>
      <c r="B10" s="331"/>
      <c r="C10" s="333"/>
      <c r="D10" s="341"/>
      <c r="E10" s="12" t="s">
        <v>18</v>
      </c>
      <c r="F10" s="13" t="s">
        <v>19</v>
      </c>
    </row>
    <row r="11" spans="1:6" ht="17.399999999999999">
      <c r="A11" s="178" t="s">
        <v>545</v>
      </c>
      <c r="B11" s="292" t="s">
        <v>546</v>
      </c>
      <c r="C11" s="293"/>
      <c r="D11" s="294"/>
      <c r="E11" s="295"/>
      <c r="F11" s="295"/>
    </row>
    <row r="12" spans="1:6" ht="31.2">
      <c r="A12" s="79" t="s">
        <v>547</v>
      </c>
      <c r="B12" s="80" t="s">
        <v>1013</v>
      </c>
      <c r="C12" s="81" t="s">
        <v>145</v>
      </c>
      <c r="D12" s="82">
        <v>2</v>
      </c>
      <c r="E12" s="162"/>
      <c r="F12" s="163">
        <f>D12*E12</f>
        <v>0</v>
      </c>
    </row>
    <row r="13" spans="1:6">
      <c r="A13" s="79"/>
      <c r="B13" s="80" t="s">
        <v>548</v>
      </c>
      <c r="C13" s="81" t="s">
        <v>145</v>
      </c>
      <c r="D13" s="82">
        <v>2</v>
      </c>
      <c r="E13" s="162"/>
      <c r="F13" s="163">
        <f t="shared" ref="F13:F54" si="0">D13*E13</f>
        <v>0</v>
      </c>
    </row>
    <row r="14" spans="1:6">
      <c r="A14" s="79"/>
      <c r="B14" s="80" t="s">
        <v>549</v>
      </c>
      <c r="C14" s="81" t="s">
        <v>145</v>
      </c>
      <c r="D14" s="82">
        <v>2</v>
      </c>
      <c r="E14" s="162"/>
      <c r="F14" s="163">
        <f t="shared" si="0"/>
        <v>0</v>
      </c>
    </row>
    <row r="15" spans="1:6">
      <c r="A15" s="79" t="s">
        <v>550</v>
      </c>
      <c r="B15" s="80" t="s">
        <v>551</v>
      </c>
      <c r="C15" s="81" t="s">
        <v>20</v>
      </c>
      <c r="D15" s="82">
        <v>2</v>
      </c>
      <c r="E15" s="162"/>
      <c r="F15" s="163">
        <f t="shared" si="0"/>
        <v>0</v>
      </c>
    </row>
    <row r="16" spans="1:6">
      <c r="A16" s="79" t="s">
        <v>552</v>
      </c>
      <c r="B16" s="80" t="s">
        <v>553</v>
      </c>
      <c r="C16" s="81" t="s">
        <v>20</v>
      </c>
      <c r="D16" s="82">
        <v>2</v>
      </c>
      <c r="E16" s="162"/>
      <c r="F16" s="163">
        <f t="shared" si="0"/>
        <v>0</v>
      </c>
    </row>
    <row r="17" spans="1:6" ht="31.2">
      <c r="A17" s="79" t="s">
        <v>554</v>
      </c>
      <c r="B17" s="80" t="s">
        <v>555</v>
      </c>
      <c r="C17" s="81" t="s">
        <v>20</v>
      </c>
      <c r="D17" s="82">
        <v>2</v>
      </c>
      <c r="E17" s="162"/>
      <c r="F17" s="163">
        <f t="shared" si="0"/>
        <v>0</v>
      </c>
    </row>
    <row r="18" spans="1:6" ht="62.4">
      <c r="A18" s="79" t="s">
        <v>556</v>
      </c>
      <c r="B18" s="80" t="s">
        <v>557</v>
      </c>
      <c r="C18" s="81" t="s">
        <v>20</v>
      </c>
      <c r="D18" s="82">
        <v>1</v>
      </c>
      <c r="E18" s="162"/>
      <c r="F18" s="163">
        <f t="shared" si="0"/>
        <v>0</v>
      </c>
    </row>
    <row r="19" spans="1:6">
      <c r="A19" s="79" t="s">
        <v>558</v>
      </c>
      <c r="B19" s="80" t="s">
        <v>559</v>
      </c>
      <c r="C19" s="81" t="s">
        <v>20</v>
      </c>
      <c r="D19" s="82">
        <v>1</v>
      </c>
      <c r="E19" s="162"/>
      <c r="F19" s="163">
        <f t="shared" si="0"/>
        <v>0</v>
      </c>
    </row>
    <row r="20" spans="1:6">
      <c r="A20" s="79" t="s">
        <v>560</v>
      </c>
      <c r="B20" s="80" t="s">
        <v>561</v>
      </c>
      <c r="C20" s="81" t="s">
        <v>20</v>
      </c>
      <c r="D20" s="82">
        <v>6</v>
      </c>
      <c r="E20" s="162"/>
      <c r="F20" s="163">
        <f t="shared" si="0"/>
        <v>0</v>
      </c>
    </row>
    <row r="21" spans="1:6">
      <c r="A21" s="79" t="s">
        <v>562</v>
      </c>
      <c r="B21" s="80" t="s">
        <v>563</v>
      </c>
      <c r="C21" s="81" t="s">
        <v>20</v>
      </c>
      <c r="D21" s="82">
        <v>1</v>
      </c>
      <c r="E21" s="162"/>
      <c r="F21" s="163">
        <f t="shared" si="0"/>
        <v>0</v>
      </c>
    </row>
    <row r="22" spans="1:6">
      <c r="A22" s="79" t="s">
        <v>564</v>
      </c>
      <c r="B22" s="80" t="s">
        <v>565</v>
      </c>
      <c r="C22" s="81" t="s">
        <v>20</v>
      </c>
      <c r="D22" s="82">
        <v>1</v>
      </c>
      <c r="E22" s="162"/>
      <c r="F22" s="163">
        <f t="shared" si="0"/>
        <v>0</v>
      </c>
    </row>
    <row r="23" spans="1:6" ht="31.2">
      <c r="A23" s="79" t="s">
        <v>566</v>
      </c>
      <c r="B23" s="80" t="s">
        <v>567</v>
      </c>
      <c r="C23" s="81" t="s">
        <v>20</v>
      </c>
      <c r="D23" s="82">
        <v>36</v>
      </c>
      <c r="E23" s="162"/>
      <c r="F23" s="163">
        <f t="shared" si="0"/>
        <v>0</v>
      </c>
    </row>
    <row r="24" spans="1:6" ht="31.2">
      <c r="A24" s="79" t="s">
        <v>568</v>
      </c>
      <c r="B24" s="80" t="s">
        <v>569</v>
      </c>
      <c r="C24" s="81" t="s">
        <v>20</v>
      </c>
      <c r="D24" s="82">
        <v>13</v>
      </c>
      <c r="E24" s="162"/>
      <c r="F24" s="163">
        <f t="shared" si="0"/>
        <v>0</v>
      </c>
    </row>
    <row r="25" spans="1:6" ht="31.2">
      <c r="A25" s="79" t="s">
        <v>570</v>
      </c>
      <c r="B25" s="80" t="s">
        <v>571</v>
      </c>
      <c r="C25" s="81" t="s">
        <v>20</v>
      </c>
      <c r="D25" s="82">
        <v>18</v>
      </c>
      <c r="E25" s="162"/>
      <c r="F25" s="163">
        <f t="shared" si="0"/>
        <v>0</v>
      </c>
    </row>
    <row r="26" spans="1:6" ht="31.2">
      <c r="A26" s="79" t="s">
        <v>572</v>
      </c>
      <c r="B26" s="80" t="s">
        <v>573</v>
      </c>
      <c r="C26" s="81" t="s">
        <v>20</v>
      </c>
      <c r="D26" s="82">
        <v>4</v>
      </c>
      <c r="E26" s="162"/>
      <c r="F26" s="163">
        <f t="shared" si="0"/>
        <v>0</v>
      </c>
    </row>
    <row r="27" spans="1:6">
      <c r="A27" s="79" t="s">
        <v>574</v>
      </c>
      <c r="B27" s="80" t="s">
        <v>575</v>
      </c>
      <c r="C27" s="81" t="s">
        <v>20</v>
      </c>
      <c r="D27" s="82">
        <v>2</v>
      </c>
      <c r="E27" s="162"/>
      <c r="F27" s="163">
        <f t="shared" si="0"/>
        <v>0</v>
      </c>
    </row>
    <row r="28" spans="1:6" ht="46.8">
      <c r="A28" s="79" t="s">
        <v>576</v>
      </c>
      <c r="B28" s="80" t="s">
        <v>577</v>
      </c>
      <c r="C28" s="81" t="s">
        <v>20</v>
      </c>
      <c r="D28" s="82">
        <v>1</v>
      </c>
      <c r="E28" s="162"/>
      <c r="F28" s="163">
        <f t="shared" si="0"/>
        <v>0</v>
      </c>
    </row>
    <row r="29" spans="1:6" ht="46.8">
      <c r="A29" s="79" t="s">
        <v>891</v>
      </c>
      <c r="B29" s="80" t="s">
        <v>937</v>
      </c>
      <c r="C29" s="81" t="s">
        <v>149</v>
      </c>
      <c r="D29" s="82">
        <v>3</v>
      </c>
      <c r="E29" s="162"/>
      <c r="F29" s="163">
        <f t="shared" si="0"/>
        <v>0</v>
      </c>
    </row>
    <row r="30" spans="1:6" ht="46.8">
      <c r="A30" s="79" t="s">
        <v>891</v>
      </c>
      <c r="B30" s="80" t="s">
        <v>938</v>
      </c>
      <c r="C30" s="83" t="s">
        <v>149</v>
      </c>
      <c r="D30" s="84">
        <v>6</v>
      </c>
      <c r="E30" s="164"/>
      <c r="F30" s="163">
        <f t="shared" si="0"/>
        <v>0</v>
      </c>
    </row>
    <row r="31" spans="1:6" ht="46.8">
      <c r="A31" s="79" t="s">
        <v>891</v>
      </c>
      <c r="B31" s="80" t="s">
        <v>939</v>
      </c>
      <c r="C31" s="83" t="s">
        <v>149</v>
      </c>
      <c r="D31" s="84">
        <v>3</v>
      </c>
      <c r="E31" s="162"/>
      <c r="F31" s="163">
        <f t="shared" si="0"/>
        <v>0</v>
      </c>
    </row>
    <row r="32" spans="1:6" ht="46.8">
      <c r="A32" s="79" t="s">
        <v>891</v>
      </c>
      <c r="B32" s="80" t="s">
        <v>940</v>
      </c>
      <c r="C32" s="83" t="s">
        <v>149</v>
      </c>
      <c r="D32" s="84">
        <v>8</v>
      </c>
      <c r="E32" s="162"/>
      <c r="F32" s="163">
        <f t="shared" si="0"/>
        <v>0</v>
      </c>
    </row>
    <row r="33" spans="1:6" ht="46.8">
      <c r="A33" s="79" t="s">
        <v>891</v>
      </c>
      <c r="B33" s="80" t="s">
        <v>941</v>
      </c>
      <c r="C33" s="81" t="s">
        <v>149</v>
      </c>
      <c r="D33" s="82">
        <v>30</v>
      </c>
      <c r="E33" s="162"/>
      <c r="F33" s="163">
        <f t="shared" si="0"/>
        <v>0</v>
      </c>
    </row>
    <row r="34" spans="1:6" ht="46.8">
      <c r="A34" s="79" t="s">
        <v>891</v>
      </c>
      <c r="B34" s="80" t="s">
        <v>942</v>
      </c>
      <c r="C34" s="81" t="s">
        <v>149</v>
      </c>
      <c r="D34" s="82">
        <v>40</v>
      </c>
      <c r="E34" s="162"/>
      <c r="F34" s="163">
        <f t="shared" si="0"/>
        <v>0</v>
      </c>
    </row>
    <row r="35" spans="1:6" ht="46.8">
      <c r="A35" s="79" t="s">
        <v>891</v>
      </c>
      <c r="B35" s="80" t="s">
        <v>943</v>
      </c>
      <c r="C35" s="81" t="s">
        <v>149</v>
      </c>
      <c r="D35" s="82">
        <v>45</v>
      </c>
      <c r="E35" s="162"/>
      <c r="F35" s="163">
        <f t="shared" si="0"/>
        <v>0</v>
      </c>
    </row>
    <row r="36" spans="1:6" ht="46.8">
      <c r="A36" s="79" t="s">
        <v>891</v>
      </c>
      <c r="B36" s="80" t="s">
        <v>944</v>
      </c>
      <c r="C36" s="81" t="s">
        <v>149</v>
      </c>
      <c r="D36" s="82">
        <v>42</v>
      </c>
      <c r="E36" s="162"/>
      <c r="F36" s="163">
        <f t="shared" si="0"/>
        <v>0</v>
      </c>
    </row>
    <row r="37" spans="1:6" ht="46.8">
      <c r="A37" s="79" t="s">
        <v>891</v>
      </c>
      <c r="B37" s="80" t="s">
        <v>945</v>
      </c>
      <c r="C37" s="81" t="s">
        <v>149</v>
      </c>
      <c r="D37" s="82">
        <v>8</v>
      </c>
      <c r="E37" s="162"/>
      <c r="F37" s="163">
        <f t="shared" si="0"/>
        <v>0</v>
      </c>
    </row>
    <row r="38" spans="1:6" ht="46.8">
      <c r="A38" s="79" t="s">
        <v>891</v>
      </c>
      <c r="B38" s="80" t="s">
        <v>946</v>
      </c>
      <c r="C38" s="81" t="s">
        <v>149</v>
      </c>
      <c r="D38" s="82">
        <v>38</v>
      </c>
      <c r="E38" s="162"/>
      <c r="F38" s="163">
        <f t="shared" si="0"/>
        <v>0</v>
      </c>
    </row>
    <row r="39" spans="1:6" ht="46.8">
      <c r="A39" s="79" t="s">
        <v>891</v>
      </c>
      <c r="B39" s="80" t="s">
        <v>947</v>
      </c>
      <c r="C39" s="81" t="s">
        <v>149</v>
      </c>
      <c r="D39" s="82">
        <v>26</v>
      </c>
      <c r="E39" s="162"/>
      <c r="F39" s="163">
        <f t="shared" si="0"/>
        <v>0</v>
      </c>
    </row>
    <row r="40" spans="1:6" ht="46.8">
      <c r="A40" s="79" t="s">
        <v>891</v>
      </c>
      <c r="B40" s="80" t="s">
        <v>932</v>
      </c>
      <c r="C40" s="81" t="s">
        <v>149</v>
      </c>
      <c r="D40" s="82">
        <v>14</v>
      </c>
      <c r="E40" s="162"/>
      <c r="F40" s="163">
        <f t="shared" si="0"/>
        <v>0</v>
      </c>
    </row>
    <row r="41" spans="1:6" ht="46.8">
      <c r="A41" s="79" t="s">
        <v>891</v>
      </c>
      <c r="B41" s="80" t="s">
        <v>924</v>
      </c>
      <c r="C41" s="81" t="s">
        <v>149</v>
      </c>
      <c r="D41" s="82">
        <v>48</v>
      </c>
      <c r="E41" s="162"/>
      <c r="F41" s="163">
        <f t="shared" si="0"/>
        <v>0</v>
      </c>
    </row>
    <row r="42" spans="1:6" ht="46.8">
      <c r="A42" s="79" t="s">
        <v>891</v>
      </c>
      <c r="B42" s="80" t="s">
        <v>948</v>
      </c>
      <c r="C42" s="81" t="s">
        <v>149</v>
      </c>
      <c r="D42" s="82">
        <v>12</v>
      </c>
      <c r="E42" s="162"/>
      <c r="F42" s="163">
        <f t="shared" si="0"/>
        <v>0</v>
      </c>
    </row>
    <row r="43" spans="1:6" ht="46.8">
      <c r="A43" s="79" t="s">
        <v>891</v>
      </c>
      <c r="B43" s="80" t="s">
        <v>926</v>
      </c>
      <c r="C43" s="81" t="s">
        <v>149</v>
      </c>
      <c r="D43" s="82">
        <v>5</v>
      </c>
      <c r="E43" s="162"/>
      <c r="F43" s="163">
        <f t="shared" si="0"/>
        <v>0</v>
      </c>
    </row>
    <row r="44" spans="1:6" ht="46.8">
      <c r="A44" s="79" t="s">
        <v>891</v>
      </c>
      <c r="B44" s="80" t="s">
        <v>934</v>
      </c>
      <c r="C44" s="81" t="s">
        <v>149</v>
      </c>
      <c r="D44" s="82">
        <v>28</v>
      </c>
      <c r="E44" s="162"/>
      <c r="F44" s="163">
        <f t="shared" si="0"/>
        <v>0</v>
      </c>
    </row>
    <row r="45" spans="1:6" ht="46.8">
      <c r="A45" s="79" t="s">
        <v>891</v>
      </c>
      <c r="B45" s="80" t="s">
        <v>935</v>
      </c>
      <c r="C45" s="81" t="s">
        <v>149</v>
      </c>
      <c r="D45" s="82">
        <v>60</v>
      </c>
      <c r="E45" s="162"/>
      <c r="F45" s="163">
        <f t="shared" si="0"/>
        <v>0</v>
      </c>
    </row>
    <row r="46" spans="1:6" ht="46.8">
      <c r="A46" s="79" t="s">
        <v>891</v>
      </c>
      <c r="B46" s="80" t="s">
        <v>936</v>
      </c>
      <c r="C46" s="81" t="s">
        <v>149</v>
      </c>
      <c r="D46" s="84">
        <v>72</v>
      </c>
      <c r="E46" s="162"/>
      <c r="F46" s="163">
        <f t="shared" si="0"/>
        <v>0</v>
      </c>
    </row>
    <row r="47" spans="1:6" ht="31.2">
      <c r="A47" s="79" t="s">
        <v>892</v>
      </c>
      <c r="B47" s="80" t="s">
        <v>578</v>
      </c>
      <c r="C47" s="81" t="s">
        <v>149</v>
      </c>
      <c r="D47" s="82">
        <v>4</v>
      </c>
      <c r="E47" s="162"/>
      <c r="F47" s="163">
        <f t="shared" si="0"/>
        <v>0</v>
      </c>
    </row>
    <row r="48" spans="1:6" ht="31.2">
      <c r="A48" s="79" t="s">
        <v>892</v>
      </c>
      <c r="B48" s="80" t="s">
        <v>579</v>
      </c>
      <c r="C48" s="81" t="s">
        <v>149</v>
      </c>
      <c r="D48" s="82">
        <v>1</v>
      </c>
      <c r="E48" s="162"/>
      <c r="F48" s="163">
        <f t="shared" si="0"/>
        <v>0</v>
      </c>
    </row>
    <row r="49" spans="1:6" ht="31.2">
      <c r="A49" s="79" t="s">
        <v>892</v>
      </c>
      <c r="B49" s="80" t="s">
        <v>580</v>
      </c>
      <c r="C49" s="81" t="s">
        <v>149</v>
      </c>
      <c r="D49" s="82">
        <v>35</v>
      </c>
      <c r="E49" s="162"/>
      <c r="F49" s="163">
        <f t="shared" si="0"/>
        <v>0</v>
      </c>
    </row>
    <row r="50" spans="1:6" ht="31.2">
      <c r="A50" s="79" t="s">
        <v>892</v>
      </c>
      <c r="B50" s="80" t="s">
        <v>581</v>
      </c>
      <c r="C50" s="81" t="s">
        <v>149</v>
      </c>
      <c r="D50" s="82">
        <v>8</v>
      </c>
      <c r="E50" s="162"/>
      <c r="F50" s="163">
        <f t="shared" si="0"/>
        <v>0</v>
      </c>
    </row>
    <row r="51" spans="1:6" ht="31.2">
      <c r="A51" s="79" t="s">
        <v>892</v>
      </c>
      <c r="B51" s="80" t="s">
        <v>582</v>
      </c>
      <c r="C51" s="81" t="s">
        <v>149</v>
      </c>
      <c r="D51" s="82">
        <v>10</v>
      </c>
      <c r="E51" s="162"/>
      <c r="F51" s="163">
        <f t="shared" si="0"/>
        <v>0</v>
      </c>
    </row>
    <row r="52" spans="1:6" ht="31.2">
      <c r="A52" s="79" t="s">
        <v>893</v>
      </c>
      <c r="B52" s="80" t="s">
        <v>583</v>
      </c>
      <c r="C52" s="81" t="s">
        <v>125</v>
      </c>
      <c r="D52" s="82">
        <v>60</v>
      </c>
      <c r="E52" s="162"/>
      <c r="F52" s="163">
        <f t="shared" si="0"/>
        <v>0</v>
      </c>
    </row>
    <row r="53" spans="1:6">
      <c r="A53" s="79" t="s">
        <v>894</v>
      </c>
      <c r="B53" s="80" t="s">
        <v>584</v>
      </c>
      <c r="C53" s="81" t="s">
        <v>145</v>
      </c>
      <c r="D53" s="82">
        <v>1</v>
      </c>
      <c r="E53" s="162"/>
      <c r="F53" s="163">
        <f t="shared" si="0"/>
        <v>0</v>
      </c>
    </row>
    <row r="54" spans="1:6">
      <c r="A54" s="85" t="s">
        <v>895</v>
      </c>
      <c r="B54" s="86" t="s">
        <v>585</v>
      </c>
      <c r="C54" s="87" t="s">
        <v>145</v>
      </c>
      <c r="D54" s="88">
        <v>1</v>
      </c>
      <c r="E54" s="165"/>
      <c r="F54" s="166">
        <f t="shared" si="0"/>
        <v>0</v>
      </c>
    </row>
    <row r="55" spans="1:6">
      <c r="A55" s="89"/>
      <c r="B55" s="90"/>
      <c r="C55" s="91"/>
      <c r="D55" s="92"/>
      <c r="E55" s="167"/>
      <c r="F55" s="168"/>
    </row>
    <row r="56" spans="1:6">
      <c r="A56" s="89"/>
      <c r="B56" s="93"/>
      <c r="C56" s="94"/>
      <c r="D56" s="95"/>
      <c r="E56" s="169"/>
      <c r="F56" s="170"/>
    </row>
    <row r="57" spans="1:6" ht="17.399999999999999">
      <c r="A57" s="96"/>
      <c r="B57" s="97" t="s">
        <v>586</v>
      </c>
      <c r="C57" s="96"/>
      <c r="D57" s="98"/>
      <c r="E57" s="171"/>
      <c r="F57" s="171"/>
    </row>
    <row r="58" spans="1:6" ht="31.2">
      <c r="A58" s="89" t="s">
        <v>587</v>
      </c>
      <c r="B58" s="99" t="s">
        <v>1012</v>
      </c>
      <c r="C58" s="81" t="s">
        <v>145</v>
      </c>
      <c r="D58" s="84">
        <v>1</v>
      </c>
      <c r="E58" s="162"/>
      <c r="F58" s="163">
        <f>D58*E58</f>
        <v>0</v>
      </c>
    </row>
    <row r="59" spans="1:6">
      <c r="A59" s="89"/>
      <c r="B59" s="100" t="s">
        <v>548</v>
      </c>
      <c r="C59" s="81" t="s">
        <v>145</v>
      </c>
      <c r="D59" s="84">
        <v>1</v>
      </c>
      <c r="E59" s="162"/>
      <c r="F59" s="163">
        <f t="shared" ref="F59:F90" si="1">D59*E59</f>
        <v>0</v>
      </c>
    </row>
    <row r="60" spans="1:6">
      <c r="A60" s="89"/>
      <c r="B60" s="100" t="s">
        <v>549</v>
      </c>
      <c r="C60" s="81" t="s">
        <v>145</v>
      </c>
      <c r="D60" s="84">
        <v>1</v>
      </c>
      <c r="E60" s="162"/>
      <c r="F60" s="163">
        <f t="shared" si="1"/>
        <v>0</v>
      </c>
    </row>
    <row r="61" spans="1:6">
      <c r="A61" s="89" t="s">
        <v>588</v>
      </c>
      <c r="B61" s="100" t="s">
        <v>589</v>
      </c>
      <c r="C61" s="81" t="s">
        <v>20</v>
      </c>
      <c r="D61" s="84">
        <v>1</v>
      </c>
      <c r="E61" s="162"/>
      <c r="F61" s="163">
        <f t="shared" si="1"/>
        <v>0</v>
      </c>
    </row>
    <row r="62" spans="1:6" ht="31.2">
      <c r="A62" s="101" t="s">
        <v>590</v>
      </c>
      <c r="B62" s="100" t="s">
        <v>591</v>
      </c>
      <c r="C62" s="81" t="s">
        <v>20</v>
      </c>
      <c r="D62" s="84">
        <v>2</v>
      </c>
      <c r="E62" s="162"/>
      <c r="F62" s="163">
        <f t="shared" si="1"/>
        <v>0</v>
      </c>
    </row>
    <row r="63" spans="1:6">
      <c r="A63" s="101" t="s">
        <v>592</v>
      </c>
      <c r="B63" s="100" t="s">
        <v>593</v>
      </c>
      <c r="C63" s="81" t="s">
        <v>20</v>
      </c>
      <c r="D63" s="84">
        <v>1</v>
      </c>
      <c r="E63" s="162"/>
      <c r="F63" s="163">
        <f t="shared" si="1"/>
        <v>0</v>
      </c>
    </row>
    <row r="64" spans="1:6">
      <c r="A64" s="79" t="s">
        <v>594</v>
      </c>
      <c r="B64" s="100" t="s">
        <v>595</v>
      </c>
      <c r="C64" s="81" t="s">
        <v>20</v>
      </c>
      <c r="D64" s="82">
        <v>1</v>
      </c>
      <c r="E64" s="162"/>
      <c r="F64" s="163">
        <f t="shared" si="1"/>
        <v>0</v>
      </c>
    </row>
    <row r="65" spans="1:6">
      <c r="A65" s="79" t="s">
        <v>596</v>
      </c>
      <c r="B65" s="100" t="s">
        <v>597</v>
      </c>
      <c r="C65" s="81" t="s">
        <v>20</v>
      </c>
      <c r="D65" s="84">
        <v>2</v>
      </c>
      <c r="E65" s="162"/>
      <c r="F65" s="163">
        <f t="shared" si="1"/>
        <v>0</v>
      </c>
    </row>
    <row r="66" spans="1:6" ht="31.2">
      <c r="A66" s="102" t="s">
        <v>598</v>
      </c>
      <c r="B66" s="100" t="s">
        <v>599</v>
      </c>
      <c r="C66" s="81" t="s">
        <v>20</v>
      </c>
      <c r="D66" s="84">
        <v>15</v>
      </c>
      <c r="E66" s="162"/>
      <c r="F66" s="163">
        <f t="shared" si="1"/>
        <v>0</v>
      </c>
    </row>
    <row r="67" spans="1:6" ht="31.2">
      <c r="A67" s="102" t="s">
        <v>600</v>
      </c>
      <c r="B67" s="100" t="s">
        <v>601</v>
      </c>
      <c r="C67" s="81" t="s">
        <v>20</v>
      </c>
      <c r="D67" s="84">
        <v>5</v>
      </c>
      <c r="E67" s="162"/>
      <c r="F67" s="163">
        <f t="shared" si="1"/>
        <v>0</v>
      </c>
    </row>
    <row r="68" spans="1:6" ht="31.2">
      <c r="A68" s="79" t="s">
        <v>602</v>
      </c>
      <c r="B68" s="100" t="s">
        <v>603</v>
      </c>
      <c r="C68" s="81" t="s">
        <v>20</v>
      </c>
      <c r="D68" s="82">
        <v>20</v>
      </c>
      <c r="E68" s="162"/>
      <c r="F68" s="163">
        <f t="shared" si="1"/>
        <v>0</v>
      </c>
    </row>
    <row r="69" spans="1:6" ht="31.2">
      <c r="A69" s="79" t="s">
        <v>604</v>
      </c>
      <c r="B69" s="100" t="s">
        <v>605</v>
      </c>
      <c r="C69" s="81" t="s">
        <v>20</v>
      </c>
      <c r="D69" s="82">
        <v>1</v>
      </c>
      <c r="E69" s="162"/>
      <c r="F69" s="163">
        <f t="shared" si="1"/>
        <v>0</v>
      </c>
    </row>
    <row r="70" spans="1:6" ht="31.2">
      <c r="A70" s="79" t="s">
        <v>606</v>
      </c>
      <c r="B70" s="100" t="s">
        <v>607</v>
      </c>
      <c r="C70" s="81" t="s">
        <v>20</v>
      </c>
      <c r="D70" s="84">
        <v>1</v>
      </c>
      <c r="E70" s="162"/>
      <c r="F70" s="163">
        <f t="shared" si="1"/>
        <v>0</v>
      </c>
    </row>
    <row r="71" spans="1:6">
      <c r="A71" s="79" t="s">
        <v>608</v>
      </c>
      <c r="B71" s="100" t="s">
        <v>609</v>
      </c>
      <c r="C71" s="81" t="s">
        <v>20</v>
      </c>
      <c r="D71" s="84">
        <v>1</v>
      </c>
      <c r="E71" s="162"/>
      <c r="F71" s="163">
        <f t="shared" si="1"/>
        <v>0</v>
      </c>
    </row>
    <row r="72" spans="1:6">
      <c r="A72" s="79" t="s">
        <v>610</v>
      </c>
      <c r="B72" s="100" t="s">
        <v>611</v>
      </c>
      <c r="C72" s="81" t="s">
        <v>20</v>
      </c>
      <c r="D72" s="82">
        <v>1</v>
      </c>
      <c r="E72" s="162"/>
      <c r="F72" s="163">
        <f t="shared" si="1"/>
        <v>0</v>
      </c>
    </row>
    <row r="73" spans="1:6">
      <c r="A73" s="101" t="s">
        <v>612</v>
      </c>
      <c r="B73" s="100" t="s">
        <v>613</v>
      </c>
      <c r="C73" s="81" t="s">
        <v>20</v>
      </c>
      <c r="D73" s="84">
        <v>1</v>
      </c>
      <c r="E73" s="173"/>
      <c r="F73" s="163">
        <f t="shared" si="1"/>
        <v>0</v>
      </c>
    </row>
    <row r="74" spans="1:6" ht="46.8">
      <c r="A74" s="101" t="s">
        <v>896</v>
      </c>
      <c r="B74" s="100" t="s">
        <v>930</v>
      </c>
      <c r="C74" s="81" t="s">
        <v>149</v>
      </c>
      <c r="D74" s="84">
        <v>1</v>
      </c>
      <c r="E74" s="162"/>
      <c r="F74" s="163">
        <f t="shared" si="1"/>
        <v>0</v>
      </c>
    </row>
    <row r="75" spans="1:6" ht="46.8">
      <c r="A75" s="101" t="s">
        <v>896</v>
      </c>
      <c r="B75" s="100" t="s">
        <v>931</v>
      </c>
      <c r="C75" s="81" t="s">
        <v>149</v>
      </c>
      <c r="D75" s="84">
        <v>8</v>
      </c>
      <c r="E75" s="162"/>
      <c r="F75" s="163">
        <f t="shared" si="1"/>
        <v>0</v>
      </c>
    </row>
    <row r="76" spans="1:6" ht="46.8">
      <c r="A76" s="101" t="s">
        <v>896</v>
      </c>
      <c r="B76" s="100" t="s">
        <v>922</v>
      </c>
      <c r="C76" s="81" t="s">
        <v>149</v>
      </c>
      <c r="D76" s="84">
        <v>17</v>
      </c>
      <c r="E76" s="162"/>
      <c r="F76" s="163">
        <f t="shared" si="1"/>
        <v>0</v>
      </c>
    </row>
    <row r="77" spans="1:6" ht="46.8">
      <c r="A77" s="101" t="s">
        <v>896</v>
      </c>
      <c r="B77" s="100" t="s">
        <v>932</v>
      </c>
      <c r="C77" s="81" t="s">
        <v>149</v>
      </c>
      <c r="D77" s="82">
        <v>22</v>
      </c>
      <c r="E77" s="162"/>
      <c r="F77" s="163">
        <f t="shared" si="1"/>
        <v>0</v>
      </c>
    </row>
    <row r="78" spans="1:6" ht="46.8">
      <c r="A78" s="101" t="s">
        <v>896</v>
      </c>
      <c r="B78" s="100" t="s">
        <v>924</v>
      </c>
      <c r="C78" s="81" t="s">
        <v>149</v>
      </c>
      <c r="D78" s="82">
        <v>1</v>
      </c>
      <c r="E78" s="162"/>
      <c r="F78" s="163">
        <f t="shared" si="1"/>
        <v>0</v>
      </c>
    </row>
    <row r="79" spans="1:6" ht="46.8">
      <c r="A79" s="101" t="s">
        <v>896</v>
      </c>
      <c r="B79" s="100" t="s">
        <v>925</v>
      </c>
      <c r="C79" s="81" t="s">
        <v>149</v>
      </c>
      <c r="D79" s="82">
        <v>5</v>
      </c>
      <c r="E79" s="162"/>
      <c r="F79" s="163">
        <f t="shared" si="1"/>
        <v>0</v>
      </c>
    </row>
    <row r="80" spans="1:6" ht="46.8">
      <c r="A80" s="101" t="s">
        <v>896</v>
      </c>
      <c r="B80" s="100" t="s">
        <v>933</v>
      </c>
      <c r="C80" s="81" t="s">
        <v>149</v>
      </c>
      <c r="D80" s="82">
        <v>5</v>
      </c>
      <c r="E80" s="162"/>
      <c r="F80" s="163">
        <f t="shared" si="1"/>
        <v>0</v>
      </c>
    </row>
    <row r="81" spans="1:6" ht="46.8">
      <c r="A81" s="101" t="s">
        <v>896</v>
      </c>
      <c r="B81" s="100" t="s">
        <v>934</v>
      </c>
      <c r="C81" s="81" t="s">
        <v>149</v>
      </c>
      <c r="D81" s="82">
        <v>5</v>
      </c>
      <c r="E81" s="162"/>
      <c r="F81" s="163">
        <f t="shared" si="1"/>
        <v>0</v>
      </c>
    </row>
    <row r="82" spans="1:6" ht="46.8">
      <c r="A82" s="101" t="s">
        <v>896</v>
      </c>
      <c r="B82" s="100" t="s">
        <v>935</v>
      </c>
      <c r="C82" s="81" t="s">
        <v>149</v>
      </c>
      <c r="D82" s="82">
        <v>37</v>
      </c>
      <c r="E82" s="162"/>
      <c r="F82" s="163">
        <f t="shared" si="1"/>
        <v>0</v>
      </c>
    </row>
    <row r="83" spans="1:6" ht="46.8">
      <c r="A83" s="101" t="s">
        <v>896</v>
      </c>
      <c r="B83" s="100" t="s">
        <v>936</v>
      </c>
      <c r="C83" s="81" t="s">
        <v>149</v>
      </c>
      <c r="D83" s="84">
        <v>62</v>
      </c>
      <c r="E83" s="173"/>
      <c r="F83" s="163">
        <f t="shared" si="1"/>
        <v>0</v>
      </c>
    </row>
    <row r="84" spans="1:6" ht="46.8">
      <c r="A84" s="101" t="s">
        <v>897</v>
      </c>
      <c r="B84" s="100" t="s">
        <v>614</v>
      </c>
      <c r="C84" s="81" t="s">
        <v>149</v>
      </c>
      <c r="D84" s="84">
        <v>2</v>
      </c>
      <c r="E84" s="162"/>
      <c r="F84" s="163">
        <f t="shared" si="1"/>
        <v>0</v>
      </c>
    </row>
    <row r="85" spans="1:6" ht="31.2">
      <c r="A85" s="101" t="s">
        <v>897</v>
      </c>
      <c r="B85" s="100" t="s">
        <v>615</v>
      </c>
      <c r="C85" s="81" t="s">
        <v>149</v>
      </c>
      <c r="D85" s="82">
        <v>3</v>
      </c>
      <c r="E85" s="162"/>
      <c r="F85" s="163">
        <f t="shared" si="1"/>
        <v>0</v>
      </c>
    </row>
    <row r="86" spans="1:6" ht="31.2">
      <c r="A86" s="101" t="s">
        <v>897</v>
      </c>
      <c r="B86" s="100" t="s">
        <v>616</v>
      </c>
      <c r="C86" s="81" t="s">
        <v>149</v>
      </c>
      <c r="D86" s="84">
        <v>8</v>
      </c>
      <c r="E86" s="162"/>
      <c r="F86" s="163">
        <f t="shared" si="1"/>
        <v>0</v>
      </c>
    </row>
    <row r="87" spans="1:6" ht="31.2">
      <c r="A87" s="101" t="s">
        <v>897</v>
      </c>
      <c r="B87" s="100" t="s">
        <v>617</v>
      </c>
      <c r="C87" s="81" t="s">
        <v>149</v>
      </c>
      <c r="D87" s="84">
        <v>8</v>
      </c>
      <c r="E87" s="162"/>
      <c r="F87" s="163">
        <f t="shared" si="1"/>
        <v>0</v>
      </c>
    </row>
    <row r="88" spans="1:6" ht="31.2">
      <c r="A88" s="79" t="s">
        <v>898</v>
      </c>
      <c r="B88" s="100" t="s">
        <v>583</v>
      </c>
      <c r="C88" s="81" t="s">
        <v>125</v>
      </c>
      <c r="D88" s="84">
        <v>20</v>
      </c>
      <c r="E88" s="162"/>
      <c r="F88" s="163">
        <f t="shared" si="1"/>
        <v>0</v>
      </c>
    </row>
    <row r="89" spans="1:6">
      <c r="A89" s="79" t="s">
        <v>899</v>
      </c>
      <c r="B89" s="100" t="s">
        <v>584</v>
      </c>
      <c r="C89" s="81" t="s">
        <v>145</v>
      </c>
      <c r="D89" s="84">
        <v>1</v>
      </c>
      <c r="E89" s="162"/>
      <c r="F89" s="163">
        <f t="shared" si="1"/>
        <v>0</v>
      </c>
    </row>
    <row r="90" spans="1:6">
      <c r="A90" s="85" t="s">
        <v>900</v>
      </c>
      <c r="B90" s="86" t="s">
        <v>585</v>
      </c>
      <c r="C90" s="87" t="s">
        <v>145</v>
      </c>
      <c r="D90" s="88">
        <v>1</v>
      </c>
      <c r="E90" s="165"/>
      <c r="F90" s="166">
        <f t="shared" si="1"/>
        <v>0</v>
      </c>
    </row>
    <row r="91" spans="1:6">
      <c r="A91" s="79"/>
      <c r="B91" s="90"/>
      <c r="C91" s="91"/>
      <c r="D91" s="92"/>
      <c r="E91" s="167"/>
      <c r="F91" s="168"/>
    </row>
    <row r="92" spans="1:6" ht="17.399999999999999">
      <c r="A92" s="79"/>
      <c r="B92" s="103"/>
      <c r="C92" s="81"/>
      <c r="D92" s="82"/>
      <c r="E92" s="162"/>
      <c r="F92" s="172"/>
    </row>
    <row r="93" spans="1:6" ht="34.799999999999997">
      <c r="A93" s="104" t="s">
        <v>545</v>
      </c>
      <c r="B93" s="105" t="s">
        <v>618</v>
      </c>
      <c r="C93" s="106"/>
      <c r="D93" s="107"/>
      <c r="E93" s="69"/>
      <c r="F93" s="70"/>
    </row>
    <row r="94" spans="1:6">
      <c r="A94" s="79" t="s">
        <v>619</v>
      </c>
      <c r="B94" s="80" t="s">
        <v>1011</v>
      </c>
      <c r="C94" s="81" t="s">
        <v>145</v>
      </c>
      <c r="D94" s="82">
        <v>1</v>
      </c>
      <c r="E94" s="162"/>
      <c r="F94" s="163">
        <f>D94*E94</f>
        <v>0</v>
      </c>
    </row>
    <row r="95" spans="1:6">
      <c r="A95" s="79"/>
      <c r="B95" s="80" t="s">
        <v>548</v>
      </c>
      <c r="C95" s="81" t="s">
        <v>145</v>
      </c>
      <c r="D95" s="82">
        <v>1</v>
      </c>
      <c r="E95" s="162"/>
      <c r="F95" s="163">
        <f t="shared" ref="F95:F141" si="2">D95*E95</f>
        <v>0</v>
      </c>
    </row>
    <row r="96" spans="1:6" ht="31.2">
      <c r="A96" s="79" t="s">
        <v>620</v>
      </c>
      <c r="B96" s="80" t="s">
        <v>621</v>
      </c>
      <c r="C96" s="81" t="s">
        <v>20</v>
      </c>
      <c r="D96" s="82">
        <v>4</v>
      </c>
      <c r="E96" s="162"/>
      <c r="F96" s="163">
        <f t="shared" si="2"/>
        <v>0</v>
      </c>
    </row>
    <row r="97" spans="1:6" ht="62.4">
      <c r="A97" s="79" t="s">
        <v>622</v>
      </c>
      <c r="B97" s="80" t="s">
        <v>623</v>
      </c>
      <c r="C97" s="81" t="s">
        <v>20</v>
      </c>
      <c r="D97" s="82">
        <v>2</v>
      </c>
      <c r="E97" s="162"/>
      <c r="F97" s="163">
        <f t="shared" si="2"/>
        <v>0</v>
      </c>
    </row>
    <row r="98" spans="1:6" ht="31.2">
      <c r="A98" s="79" t="s">
        <v>624</v>
      </c>
      <c r="B98" s="80" t="s">
        <v>625</v>
      </c>
      <c r="C98" s="81" t="s">
        <v>20</v>
      </c>
      <c r="D98" s="82">
        <v>7</v>
      </c>
      <c r="E98" s="162"/>
      <c r="F98" s="163">
        <f t="shared" si="2"/>
        <v>0</v>
      </c>
    </row>
    <row r="99" spans="1:6" ht="31.2">
      <c r="A99" s="79" t="s">
        <v>626</v>
      </c>
      <c r="B99" s="80" t="s">
        <v>627</v>
      </c>
      <c r="C99" s="81" t="s">
        <v>20</v>
      </c>
      <c r="D99" s="82">
        <v>6</v>
      </c>
      <c r="E99" s="162"/>
      <c r="F99" s="163">
        <f t="shared" si="2"/>
        <v>0</v>
      </c>
    </row>
    <row r="100" spans="1:6">
      <c r="A100" s="79" t="s">
        <v>628</v>
      </c>
      <c r="B100" s="80" t="s">
        <v>629</v>
      </c>
      <c r="C100" s="81" t="s">
        <v>20</v>
      </c>
      <c r="D100" s="82">
        <v>2</v>
      </c>
      <c r="E100" s="162"/>
      <c r="F100" s="163">
        <f t="shared" si="2"/>
        <v>0</v>
      </c>
    </row>
    <row r="101" spans="1:6">
      <c r="A101" s="79" t="s">
        <v>630</v>
      </c>
      <c r="B101" s="80" t="s">
        <v>631</v>
      </c>
      <c r="C101" s="81" t="s">
        <v>20</v>
      </c>
      <c r="D101" s="82">
        <v>2</v>
      </c>
      <c r="E101" s="162"/>
      <c r="F101" s="163">
        <f t="shared" si="2"/>
        <v>0</v>
      </c>
    </row>
    <row r="102" spans="1:6" ht="31.2">
      <c r="A102" s="79" t="s">
        <v>632</v>
      </c>
      <c r="B102" s="80" t="s">
        <v>633</v>
      </c>
      <c r="C102" s="81" t="s">
        <v>20</v>
      </c>
      <c r="D102" s="82">
        <v>1</v>
      </c>
      <c r="E102" s="162"/>
      <c r="F102" s="163">
        <f t="shared" si="2"/>
        <v>0</v>
      </c>
    </row>
    <row r="103" spans="1:6" ht="31.2">
      <c r="A103" s="79" t="s">
        <v>634</v>
      </c>
      <c r="B103" s="80" t="s">
        <v>635</v>
      </c>
      <c r="C103" s="81" t="s">
        <v>20</v>
      </c>
      <c r="D103" s="82">
        <v>3</v>
      </c>
      <c r="E103" s="162"/>
      <c r="F103" s="163">
        <f t="shared" si="2"/>
        <v>0</v>
      </c>
    </row>
    <row r="104" spans="1:6">
      <c r="A104" s="79" t="s">
        <v>636</v>
      </c>
      <c r="B104" s="80" t="s">
        <v>637</v>
      </c>
      <c r="C104" s="81" t="s">
        <v>20</v>
      </c>
      <c r="D104" s="82">
        <v>7</v>
      </c>
      <c r="E104" s="162"/>
      <c r="F104" s="163">
        <f t="shared" si="2"/>
        <v>0</v>
      </c>
    </row>
    <row r="105" spans="1:6">
      <c r="A105" s="79" t="s">
        <v>638</v>
      </c>
      <c r="B105" s="80" t="s">
        <v>639</v>
      </c>
      <c r="C105" s="81" t="s">
        <v>20</v>
      </c>
      <c r="D105" s="82">
        <v>6</v>
      </c>
      <c r="E105" s="162"/>
      <c r="F105" s="163">
        <f t="shared" si="2"/>
        <v>0</v>
      </c>
    </row>
    <row r="106" spans="1:6">
      <c r="A106" s="79" t="s">
        <v>640</v>
      </c>
      <c r="B106" s="80" t="s">
        <v>641</v>
      </c>
      <c r="C106" s="81" t="s">
        <v>20</v>
      </c>
      <c r="D106" s="82">
        <v>2</v>
      </c>
      <c r="E106" s="162"/>
      <c r="F106" s="163">
        <f t="shared" si="2"/>
        <v>0</v>
      </c>
    </row>
    <row r="107" spans="1:6">
      <c r="A107" s="79" t="s">
        <v>642</v>
      </c>
      <c r="B107" s="80" t="s">
        <v>643</v>
      </c>
      <c r="C107" s="81" t="s">
        <v>20</v>
      </c>
      <c r="D107" s="82">
        <v>1</v>
      </c>
      <c r="E107" s="162"/>
      <c r="F107" s="163">
        <f t="shared" si="2"/>
        <v>0</v>
      </c>
    </row>
    <row r="108" spans="1:6">
      <c r="A108" s="79" t="s">
        <v>644</v>
      </c>
      <c r="B108" s="80" t="s">
        <v>645</v>
      </c>
      <c r="C108" s="81" t="s">
        <v>20</v>
      </c>
      <c r="D108" s="82">
        <v>2</v>
      </c>
      <c r="E108" s="162"/>
      <c r="F108" s="163">
        <f t="shared" si="2"/>
        <v>0</v>
      </c>
    </row>
    <row r="109" spans="1:6">
      <c r="A109" s="79" t="s">
        <v>646</v>
      </c>
      <c r="B109" s="80" t="s">
        <v>647</v>
      </c>
      <c r="C109" s="81" t="s">
        <v>20</v>
      </c>
      <c r="D109" s="82">
        <v>1</v>
      </c>
      <c r="E109" s="162"/>
      <c r="F109" s="163">
        <f t="shared" si="2"/>
        <v>0</v>
      </c>
    </row>
    <row r="110" spans="1:6" ht="31.2">
      <c r="A110" s="79" t="s">
        <v>648</v>
      </c>
      <c r="B110" s="80" t="s">
        <v>649</v>
      </c>
      <c r="C110" s="81" t="s">
        <v>20</v>
      </c>
      <c r="D110" s="82">
        <v>6</v>
      </c>
      <c r="E110" s="162"/>
      <c r="F110" s="163">
        <f t="shared" si="2"/>
        <v>0</v>
      </c>
    </row>
    <row r="111" spans="1:6" ht="46.8">
      <c r="A111" s="79" t="s">
        <v>650</v>
      </c>
      <c r="B111" s="80" t="s">
        <v>651</v>
      </c>
      <c r="C111" s="81" t="s">
        <v>20</v>
      </c>
      <c r="D111" s="82">
        <v>5</v>
      </c>
      <c r="E111" s="162"/>
      <c r="F111" s="163">
        <f t="shared" si="2"/>
        <v>0</v>
      </c>
    </row>
    <row r="112" spans="1:6" ht="46.8">
      <c r="A112" s="101" t="s">
        <v>652</v>
      </c>
      <c r="B112" s="80" t="s">
        <v>653</v>
      </c>
      <c r="C112" s="83" t="s">
        <v>20</v>
      </c>
      <c r="D112" s="84">
        <v>3</v>
      </c>
      <c r="E112" s="162"/>
      <c r="F112" s="163">
        <f t="shared" si="2"/>
        <v>0</v>
      </c>
    </row>
    <row r="113" spans="1:6">
      <c r="A113" s="101" t="s">
        <v>654</v>
      </c>
      <c r="B113" s="80" t="s">
        <v>647</v>
      </c>
      <c r="C113" s="83" t="s">
        <v>20</v>
      </c>
      <c r="D113" s="84">
        <v>1</v>
      </c>
      <c r="E113" s="162"/>
      <c r="F113" s="163">
        <f t="shared" si="2"/>
        <v>0</v>
      </c>
    </row>
    <row r="114" spans="1:6">
      <c r="A114" s="101" t="s">
        <v>655</v>
      </c>
      <c r="B114" s="80" t="s">
        <v>656</v>
      </c>
      <c r="C114" s="83" t="s">
        <v>20</v>
      </c>
      <c r="D114" s="84">
        <v>2</v>
      </c>
      <c r="E114" s="162"/>
      <c r="F114" s="163">
        <f t="shared" si="2"/>
        <v>0</v>
      </c>
    </row>
    <row r="115" spans="1:6">
      <c r="A115" s="79" t="s">
        <v>657</v>
      </c>
      <c r="B115" s="80" t="s">
        <v>658</v>
      </c>
      <c r="C115" s="81" t="s">
        <v>20</v>
      </c>
      <c r="D115" s="82">
        <v>2</v>
      </c>
      <c r="E115" s="162"/>
      <c r="F115" s="163">
        <f t="shared" si="2"/>
        <v>0</v>
      </c>
    </row>
    <row r="116" spans="1:6" ht="31.2">
      <c r="A116" s="79" t="s">
        <v>659</v>
      </c>
      <c r="B116" s="80" t="s">
        <v>660</v>
      </c>
      <c r="C116" s="81" t="s">
        <v>20</v>
      </c>
      <c r="D116" s="82">
        <v>5</v>
      </c>
      <c r="E116" s="162"/>
      <c r="F116" s="163">
        <f t="shared" si="2"/>
        <v>0</v>
      </c>
    </row>
    <row r="117" spans="1:6" ht="31.2">
      <c r="A117" s="79" t="s">
        <v>661</v>
      </c>
      <c r="B117" s="80" t="s">
        <v>662</v>
      </c>
      <c r="C117" s="81" t="s">
        <v>20</v>
      </c>
      <c r="D117" s="82">
        <v>4</v>
      </c>
      <c r="E117" s="162"/>
      <c r="F117" s="163">
        <f t="shared" si="2"/>
        <v>0</v>
      </c>
    </row>
    <row r="118" spans="1:6">
      <c r="A118" s="79" t="s">
        <v>663</v>
      </c>
      <c r="B118" s="80" t="s">
        <v>664</v>
      </c>
      <c r="C118" s="81" t="s">
        <v>20</v>
      </c>
      <c r="D118" s="82">
        <v>1</v>
      </c>
      <c r="E118" s="162"/>
      <c r="F118" s="163">
        <f t="shared" si="2"/>
        <v>0</v>
      </c>
    </row>
    <row r="119" spans="1:6">
      <c r="A119" s="79" t="s">
        <v>665</v>
      </c>
      <c r="B119" s="80" t="s">
        <v>666</v>
      </c>
      <c r="C119" s="81" t="s">
        <v>20</v>
      </c>
      <c r="D119" s="82">
        <v>4</v>
      </c>
      <c r="E119" s="162"/>
      <c r="F119" s="163">
        <f t="shared" si="2"/>
        <v>0</v>
      </c>
    </row>
    <row r="120" spans="1:6" ht="46.8">
      <c r="A120" s="79" t="s">
        <v>918</v>
      </c>
      <c r="B120" s="80" t="s">
        <v>919</v>
      </c>
      <c r="C120" s="81" t="s">
        <v>149</v>
      </c>
      <c r="D120" s="82">
        <v>2</v>
      </c>
      <c r="E120" s="162"/>
      <c r="F120" s="163">
        <f t="shared" si="2"/>
        <v>0</v>
      </c>
    </row>
    <row r="121" spans="1:6" ht="46.8">
      <c r="A121" s="79" t="s">
        <v>918</v>
      </c>
      <c r="B121" s="80" t="s">
        <v>920</v>
      </c>
      <c r="C121" s="81" t="s">
        <v>149</v>
      </c>
      <c r="D121" s="82">
        <v>2</v>
      </c>
      <c r="E121" s="162"/>
      <c r="F121" s="163">
        <f t="shared" si="2"/>
        <v>0</v>
      </c>
    </row>
    <row r="122" spans="1:6" ht="46.8">
      <c r="A122" s="79" t="s">
        <v>918</v>
      </c>
      <c r="B122" s="80" t="s">
        <v>921</v>
      </c>
      <c r="C122" s="81" t="s">
        <v>149</v>
      </c>
      <c r="D122" s="82">
        <v>34</v>
      </c>
      <c r="E122" s="162"/>
      <c r="F122" s="163">
        <f t="shared" si="2"/>
        <v>0</v>
      </c>
    </row>
    <row r="123" spans="1:6" ht="46.8">
      <c r="A123" s="79" t="s">
        <v>918</v>
      </c>
      <c r="B123" s="80" t="s">
        <v>922</v>
      </c>
      <c r="C123" s="81" t="s">
        <v>149</v>
      </c>
      <c r="D123" s="82">
        <v>55</v>
      </c>
      <c r="E123" s="162"/>
      <c r="F123" s="163">
        <f t="shared" si="2"/>
        <v>0</v>
      </c>
    </row>
    <row r="124" spans="1:6" ht="46.8">
      <c r="A124" s="79" t="s">
        <v>918</v>
      </c>
      <c r="B124" s="80" t="s">
        <v>923</v>
      </c>
      <c r="C124" s="81" t="s">
        <v>149</v>
      </c>
      <c r="D124" s="82">
        <v>10</v>
      </c>
      <c r="E124" s="162"/>
      <c r="F124" s="163">
        <f t="shared" si="2"/>
        <v>0</v>
      </c>
    </row>
    <row r="125" spans="1:6" ht="46.8">
      <c r="A125" s="79" t="s">
        <v>918</v>
      </c>
      <c r="B125" s="80" t="s">
        <v>924</v>
      </c>
      <c r="C125" s="81" t="s">
        <v>149</v>
      </c>
      <c r="D125" s="82">
        <v>7</v>
      </c>
      <c r="E125" s="162"/>
      <c r="F125" s="163">
        <f t="shared" si="2"/>
        <v>0</v>
      </c>
    </row>
    <row r="126" spans="1:6" ht="46.8">
      <c r="A126" s="79" t="s">
        <v>918</v>
      </c>
      <c r="B126" s="80" t="s">
        <v>925</v>
      </c>
      <c r="C126" s="81" t="s">
        <v>149</v>
      </c>
      <c r="D126" s="82">
        <v>31</v>
      </c>
      <c r="E126" s="162"/>
      <c r="F126" s="163">
        <f t="shared" si="2"/>
        <v>0</v>
      </c>
    </row>
    <row r="127" spans="1:6" ht="46.8">
      <c r="A127" s="79" t="s">
        <v>918</v>
      </c>
      <c r="B127" s="80" t="s">
        <v>926</v>
      </c>
      <c r="C127" s="81" t="s">
        <v>149</v>
      </c>
      <c r="D127" s="84">
        <v>19</v>
      </c>
      <c r="E127" s="162"/>
      <c r="F127" s="163">
        <f t="shared" si="2"/>
        <v>0</v>
      </c>
    </row>
    <row r="128" spans="1:6" ht="46.8">
      <c r="A128" s="79" t="s">
        <v>918</v>
      </c>
      <c r="B128" s="80" t="s">
        <v>927</v>
      </c>
      <c r="C128" s="81" t="s">
        <v>149</v>
      </c>
      <c r="D128" s="82">
        <v>22</v>
      </c>
      <c r="E128" s="162"/>
      <c r="F128" s="163">
        <f t="shared" si="2"/>
        <v>0</v>
      </c>
    </row>
    <row r="129" spans="1:6" ht="46.8">
      <c r="A129" s="79" t="s">
        <v>918</v>
      </c>
      <c r="B129" s="80" t="s">
        <v>928</v>
      </c>
      <c r="C129" s="81" t="s">
        <v>149</v>
      </c>
      <c r="D129" s="82">
        <v>14</v>
      </c>
      <c r="E129" s="162"/>
      <c r="F129" s="163">
        <f t="shared" si="2"/>
        <v>0</v>
      </c>
    </row>
    <row r="130" spans="1:6" ht="46.8">
      <c r="A130" s="79" t="s">
        <v>918</v>
      </c>
      <c r="B130" s="80" t="s">
        <v>929</v>
      </c>
      <c r="C130" s="81" t="s">
        <v>149</v>
      </c>
      <c r="D130" s="82">
        <v>56</v>
      </c>
      <c r="E130" s="162"/>
      <c r="F130" s="163">
        <f t="shared" si="2"/>
        <v>0</v>
      </c>
    </row>
    <row r="131" spans="1:6" ht="46.8">
      <c r="A131" s="79"/>
      <c r="B131" s="80" t="s">
        <v>667</v>
      </c>
      <c r="C131" s="81" t="s">
        <v>149</v>
      </c>
      <c r="D131" s="82">
        <v>1</v>
      </c>
      <c r="E131" s="162"/>
      <c r="F131" s="163">
        <f t="shared" si="2"/>
        <v>0</v>
      </c>
    </row>
    <row r="132" spans="1:6" ht="31.2">
      <c r="A132" s="79"/>
      <c r="B132" s="80" t="s">
        <v>668</v>
      </c>
      <c r="C132" s="81" t="s">
        <v>149</v>
      </c>
      <c r="D132" s="82">
        <v>2</v>
      </c>
      <c r="E132" s="162"/>
      <c r="F132" s="163">
        <f t="shared" si="2"/>
        <v>0</v>
      </c>
    </row>
    <row r="133" spans="1:6" ht="31.2">
      <c r="A133" s="79"/>
      <c r="B133" s="80" t="s">
        <v>669</v>
      </c>
      <c r="C133" s="81" t="s">
        <v>149</v>
      </c>
      <c r="D133" s="82">
        <v>6</v>
      </c>
      <c r="E133" s="162"/>
      <c r="F133" s="163">
        <f t="shared" si="2"/>
        <v>0</v>
      </c>
    </row>
    <row r="134" spans="1:6" ht="31.2">
      <c r="A134" s="108"/>
      <c r="B134" s="80" t="s">
        <v>670</v>
      </c>
      <c r="C134" s="109" t="s">
        <v>149</v>
      </c>
      <c r="D134" s="82">
        <v>5</v>
      </c>
      <c r="E134" s="162"/>
      <c r="F134" s="163">
        <f t="shared" si="2"/>
        <v>0</v>
      </c>
    </row>
    <row r="135" spans="1:6" ht="31.2">
      <c r="A135" s="108"/>
      <c r="B135" s="80" t="s">
        <v>671</v>
      </c>
      <c r="C135" s="109" t="s">
        <v>149</v>
      </c>
      <c r="D135" s="82">
        <v>15</v>
      </c>
      <c r="E135" s="162"/>
      <c r="F135" s="163">
        <f t="shared" si="2"/>
        <v>0</v>
      </c>
    </row>
    <row r="136" spans="1:6">
      <c r="A136" s="108"/>
      <c r="B136" s="80" t="s">
        <v>672</v>
      </c>
      <c r="C136" s="109" t="s">
        <v>149</v>
      </c>
      <c r="D136" s="82">
        <v>2</v>
      </c>
      <c r="E136" s="162"/>
      <c r="F136" s="163">
        <f t="shared" si="2"/>
        <v>0</v>
      </c>
    </row>
    <row r="137" spans="1:6">
      <c r="A137" s="108"/>
      <c r="B137" s="80" t="s">
        <v>673</v>
      </c>
      <c r="C137" s="109" t="s">
        <v>149</v>
      </c>
      <c r="D137" s="82">
        <v>2</v>
      </c>
      <c r="E137" s="162"/>
      <c r="F137" s="163">
        <f t="shared" si="2"/>
        <v>0</v>
      </c>
    </row>
    <row r="138" spans="1:6">
      <c r="A138" s="79"/>
      <c r="B138" s="80" t="s">
        <v>674</v>
      </c>
      <c r="C138" s="109" t="s">
        <v>149</v>
      </c>
      <c r="D138" s="82">
        <v>3</v>
      </c>
      <c r="E138" s="162"/>
      <c r="F138" s="163">
        <f t="shared" si="2"/>
        <v>0</v>
      </c>
    </row>
    <row r="139" spans="1:6" ht="31.2">
      <c r="A139" s="102"/>
      <c r="B139" s="80" t="s">
        <v>583</v>
      </c>
      <c r="C139" s="109" t="s">
        <v>125</v>
      </c>
      <c r="D139" s="82">
        <v>8</v>
      </c>
      <c r="E139" s="162"/>
      <c r="F139" s="163">
        <f t="shared" si="2"/>
        <v>0</v>
      </c>
    </row>
    <row r="140" spans="1:6">
      <c r="A140" s="89"/>
      <c r="B140" s="80" t="s">
        <v>584</v>
      </c>
      <c r="C140" s="109" t="s">
        <v>145</v>
      </c>
      <c r="D140" s="82">
        <v>1</v>
      </c>
      <c r="E140" s="162"/>
      <c r="F140" s="163">
        <f t="shared" si="2"/>
        <v>0</v>
      </c>
    </row>
    <row r="141" spans="1:6">
      <c r="A141" s="110"/>
      <c r="B141" s="86" t="s">
        <v>585</v>
      </c>
      <c r="C141" s="111" t="s">
        <v>145</v>
      </c>
      <c r="D141" s="88">
        <v>1</v>
      </c>
      <c r="E141" s="165"/>
      <c r="F141" s="166">
        <f t="shared" si="2"/>
        <v>0</v>
      </c>
    </row>
    <row r="142" spans="1:6">
      <c r="A142" s="112"/>
      <c r="B142" s="90"/>
      <c r="C142" s="113"/>
      <c r="D142" s="114"/>
      <c r="E142" s="67"/>
      <c r="F142" s="168"/>
    </row>
    <row r="143" spans="1:6">
      <c r="A143" s="112"/>
      <c r="B143" s="80"/>
      <c r="C143" s="113"/>
      <c r="D143" s="114"/>
      <c r="E143" s="67"/>
      <c r="F143" s="67"/>
    </row>
    <row r="144" spans="1:6" ht="34.799999999999997">
      <c r="A144" s="115"/>
      <c r="B144" s="105" t="s">
        <v>675</v>
      </c>
      <c r="C144" s="116"/>
      <c r="D144" s="117"/>
      <c r="E144" s="71"/>
      <c r="F144" s="71"/>
    </row>
    <row r="145" spans="1:6" ht="31.2">
      <c r="A145" s="112" t="s">
        <v>676</v>
      </c>
      <c r="B145" s="118" t="s">
        <v>1014</v>
      </c>
      <c r="C145" s="83" t="s">
        <v>145</v>
      </c>
      <c r="D145" s="82">
        <v>1</v>
      </c>
      <c r="E145" s="162"/>
      <c r="F145" s="172">
        <f>D145*E145</f>
        <v>0</v>
      </c>
    </row>
    <row r="146" spans="1:6">
      <c r="A146" s="112"/>
      <c r="B146" s="119" t="s">
        <v>548</v>
      </c>
      <c r="C146" s="83" t="s">
        <v>145</v>
      </c>
      <c r="D146" s="84">
        <v>1</v>
      </c>
      <c r="E146" s="162"/>
      <c r="F146" s="172">
        <f t="shared" ref="F146:F178" si="3">D146*E146</f>
        <v>0</v>
      </c>
    </row>
    <row r="147" spans="1:6">
      <c r="A147" s="112" t="s">
        <v>677</v>
      </c>
      <c r="B147" s="119" t="s">
        <v>678</v>
      </c>
      <c r="C147" s="83" t="s">
        <v>20</v>
      </c>
      <c r="D147" s="84">
        <v>2</v>
      </c>
      <c r="E147" s="162"/>
      <c r="F147" s="172">
        <f t="shared" si="3"/>
        <v>0</v>
      </c>
    </row>
    <row r="148" spans="1:6">
      <c r="A148" s="102" t="s">
        <v>679</v>
      </c>
      <c r="B148" s="119" t="s">
        <v>680</v>
      </c>
      <c r="C148" s="83" t="s">
        <v>20</v>
      </c>
      <c r="D148" s="84">
        <v>2</v>
      </c>
      <c r="E148" s="162"/>
      <c r="F148" s="172">
        <f t="shared" si="3"/>
        <v>0</v>
      </c>
    </row>
    <row r="149" spans="1:6">
      <c r="A149" s="102" t="s">
        <v>681</v>
      </c>
      <c r="B149" s="119" t="s">
        <v>682</v>
      </c>
      <c r="C149" s="83" t="s">
        <v>20</v>
      </c>
      <c r="D149" s="84">
        <v>2</v>
      </c>
      <c r="E149" s="162"/>
      <c r="F149" s="172">
        <f t="shared" si="3"/>
        <v>0</v>
      </c>
    </row>
    <row r="150" spans="1:6">
      <c r="A150" s="79" t="s">
        <v>683</v>
      </c>
      <c r="B150" s="119" t="s">
        <v>684</v>
      </c>
      <c r="C150" s="83" t="s">
        <v>20</v>
      </c>
      <c r="D150" s="84">
        <v>2</v>
      </c>
      <c r="E150" s="162"/>
      <c r="F150" s="172">
        <f t="shared" si="3"/>
        <v>0</v>
      </c>
    </row>
    <row r="151" spans="1:6">
      <c r="A151" s="79" t="s">
        <v>685</v>
      </c>
      <c r="B151" s="119" t="s">
        <v>686</v>
      </c>
      <c r="C151" s="83" t="s">
        <v>20</v>
      </c>
      <c r="D151" s="84">
        <v>1</v>
      </c>
      <c r="E151" s="162"/>
      <c r="F151" s="172">
        <f t="shared" si="3"/>
        <v>0</v>
      </c>
    </row>
    <row r="152" spans="1:6">
      <c r="A152" s="79" t="s">
        <v>687</v>
      </c>
      <c r="B152" s="119" t="s">
        <v>637</v>
      </c>
      <c r="C152" s="83" t="s">
        <v>20</v>
      </c>
      <c r="D152" s="84">
        <v>2</v>
      </c>
      <c r="E152" s="162"/>
      <c r="F152" s="172">
        <f t="shared" si="3"/>
        <v>0</v>
      </c>
    </row>
    <row r="153" spans="1:6">
      <c r="A153" s="79" t="s">
        <v>688</v>
      </c>
      <c r="B153" s="119" t="s">
        <v>641</v>
      </c>
      <c r="C153" s="83" t="s">
        <v>20</v>
      </c>
      <c r="D153" s="84">
        <v>1</v>
      </c>
      <c r="E153" s="162"/>
      <c r="F153" s="172">
        <f t="shared" si="3"/>
        <v>0</v>
      </c>
    </row>
    <row r="154" spans="1:6">
      <c r="A154" s="79" t="s">
        <v>689</v>
      </c>
      <c r="B154" s="119" t="s">
        <v>639</v>
      </c>
      <c r="C154" s="83" t="s">
        <v>20</v>
      </c>
      <c r="D154" s="84">
        <v>3</v>
      </c>
      <c r="E154" s="162"/>
      <c r="F154" s="172">
        <f t="shared" si="3"/>
        <v>0</v>
      </c>
    </row>
    <row r="155" spans="1:6" ht="31.2">
      <c r="A155" s="79" t="s">
        <v>690</v>
      </c>
      <c r="B155" s="118" t="s">
        <v>691</v>
      </c>
      <c r="C155" s="120" t="s">
        <v>20</v>
      </c>
      <c r="D155" s="121">
        <v>6</v>
      </c>
      <c r="E155" s="174"/>
      <c r="F155" s="172">
        <f t="shared" si="3"/>
        <v>0</v>
      </c>
    </row>
    <row r="156" spans="1:6" ht="31.2">
      <c r="A156" s="79" t="s">
        <v>692</v>
      </c>
      <c r="B156" s="118" t="s">
        <v>662</v>
      </c>
      <c r="C156" s="120" t="s">
        <v>20</v>
      </c>
      <c r="D156" s="121">
        <v>2</v>
      </c>
      <c r="E156" s="174"/>
      <c r="F156" s="172">
        <f t="shared" si="3"/>
        <v>0</v>
      </c>
    </row>
    <row r="157" spans="1:6" ht="31.2">
      <c r="A157" s="101" t="s">
        <v>693</v>
      </c>
      <c r="B157" s="118" t="s">
        <v>625</v>
      </c>
      <c r="C157" s="120" t="s">
        <v>20</v>
      </c>
      <c r="D157" s="121">
        <v>15</v>
      </c>
      <c r="E157" s="174"/>
      <c r="F157" s="172">
        <f t="shared" si="3"/>
        <v>0</v>
      </c>
    </row>
    <row r="158" spans="1:6">
      <c r="A158" s="101" t="s">
        <v>694</v>
      </c>
      <c r="B158" s="118" t="s">
        <v>629</v>
      </c>
      <c r="C158" s="83" t="s">
        <v>20</v>
      </c>
      <c r="D158" s="84">
        <v>2</v>
      </c>
      <c r="E158" s="162"/>
      <c r="F158" s="172">
        <f t="shared" si="3"/>
        <v>0</v>
      </c>
    </row>
    <row r="159" spans="1:6">
      <c r="A159" s="101" t="s">
        <v>695</v>
      </c>
      <c r="B159" s="119" t="s">
        <v>696</v>
      </c>
      <c r="C159" s="83" t="s">
        <v>20</v>
      </c>
      <c r="D159" s="84">
        <v>2</v>
      </c>
      <c r="E159" s="162"/>
      <c r="F159" s="172">
        <f t="shared" si="3"/>
        <v>0</v>
      </c>
    </row>
    <row r="160" spans="1:6">
      <c r="A160" s="101" t="s">
        <v>697</v>
      </c>
      <c r="B160" s="119" t="s">
        <v>698</v>
      </c>
      <c r="C160" s="83" t="s">
        <v>20</v>
      </c>
      <c r="D160" s="84">
        <v>1</v>
      </c>
      <c r="E160" s="162"/>
      <c r="F160" s="172">
        <f t="shared" si="3"/>
        <v>0</v>
      </c>
    </row>
    <row r="161" spans="1:6">
      <c r="A161" s="101" t="s">
        <v>699</v>
      </c>
      <c r="B161" s="119" t="s">
        <v>700</v>
      </c>
      <c r="C161" s="83" t="s">
        <v>20</v>
      </c>
      <c r="D161" s="84">
        <v>1</v>
      </c>
      <c r="E161" s="162"/>
      <c r="F161" s="172">
        <f t="shared" si="3"/>
        <v>0</v>
      </c>
    </row>
    <row r="162" spans="1:6" ht="46.8">
      <c r="A162" s="79" t="s">
        <v>701</v>
      </c>
      <c r="B162" s="118" t="s">
        <v>702</v>
      </c>
      <c r="C162" s="83" t="s">
        <v>20</v>
      </c>
      <c r="D162" s="84">
        <v>8</v>
      </c>
      <c r="E162" s="162"/>
      <c r="F162" s="172">
        <f t="shared" si="3"/>
        <v>0</v>
      </c>
    </row>
    <row r="163" spans="1:6" ht="46.8">
      <c r="A163" s="79" t="s">
        <v>952</v>
      </c>
      <c r="B163" s="118" t="s">
        <v>949</v>
      </c>
      <c r="C163" s="83" t="s">
        <v>149</v>
      </c>
      <c r="D163" s="84">
        <v>2</v>
      </c>
      <c r="E163" s="162"/>
      <c r="F163" s="172">
        <f t="shared" si="3"/>
        <v>0</v>
      </c>
    </row>
    <row r="164" spans="1:6" ht="46.8">
      <c r="A164" s="79" t="s">
        <v>952</v>
      </c>
      <c r="B164" s="118" t="s">
        <v>921</v>
      </c>
      <c r="C164" s="83" t="s">
        <v>149</v>
      </c>
      <c r="D164" s="84">
        <v>8</v>
      </c>
      <c r="E164" s="162"/>
      <c r="F164" s="172">
        <f t="shared" si="3"/>
        <v>0</v>
      </c>
    </row>
    <row r="165" spans="1:6" ht="46.8">
      <c r="A165" s="79" t="s">
        <v>952</v>
      </c>
      <c r="B165" s="118" t="s">
        <v>948</v>
      </c>
      <c r="C165" s="83" t="s">
        <v>149</v>
      </c>
      <c r="D165" s="84">
        <v>22</v>
      </c>
      <c r="E165" s="162"/>
      <c r="F165" s="172">
        <f t="shared" si="3"/>
        <v>0</v>
      </c>
    </row>
    <row r="166" spans="1:6" ht="46.8">
      <c r="A166" s="79" t="s">
        <v>952</v>
      </c>
      <c r="B166" s="118" t="s">
        <v>933</v>
      </c>
      <c r="C166" s="83" t="s">
        <v>149</v>
      </c>
      <c r="D166" s="84">
        <v>18</v>
      </c>
      <c r="E166" s="162"/>
      <c r="F166" s="172">
        <f t="shared" si="3"/>
        <v>0</v>
      </c>
    </row>
    <row r="167" spans="1:6" ht="46.8">
      <c r="A167" s="79" t="s">
        <v>952</v>
      </c>
      <c r="B167" s="118" t="s">
        <v>927</v>
      </c>
      <c r="C167" s="83" t="s">
        <v>149</v>
      </c>
      <c r="D167" s="84">
        <v>16</v>
      </c>
      <c r="E167" s="162"/>
      <c r="F167" s="172">
        <f t="shared" si="3"/>
        <v>0</v>
      </c>
    </row>
    <row r="168" spans="1:6" ht="46.8">
      <c r="A168" s="79" t="s">
        <v>952</v>
      </c>
      <c r="B168" s="118" t="s">
        <v>928</v>
      </c>
      <c r="C168" s="83" t="s">
        <v>149</v>
      </c>
      <c r="D168" s="84">
        <v>23</v>
      </c>
      <c r="E168" s="162"/>
      <c r="F168" s="172">
        <f t="shared" si="3"/>
        <v>0</v>
      </c>
    </row>
    <row r="169" spans="1:6" ht="31.2">
      <c r="A169" s="79"/>
      <c r="B169" s="118" t="s">
        <v>703</v>
      </c>
      <c r="C169" s="83" t="s">
        <v>149</v>
      </c>
      <c r="D169" s="84">
        <v>5</v>
      </c>
      <c r="E169" s="162"/>
      <c r="F169" s="172">
        <f t="shared" si="3"/>
        <v>0</v>
      </c>
    </row>
    <row r="170" spans="1:6" ht="31.2">
      <c r="A170" s="79"/>
      <c r="B170" s="118" t="s">
        <v>704</v>
      </c>
      <c r="C170" s="83" t="s">
        <v>149</v>
      </c>
      <c r="D170" s="84">
        <v>4</v>
      </c>
      <c r="E170" s="162"/>
      <c r="F170" s="172">
        <f t="shared" si="3"/>
        <v>0</v>
      </c>
    </row>
    <row r="171" spans="1:6" ht="31.2">
      <c r="A171" s="79"/>
      <c r="B171" s="118" t="s">
        <v>705</v>
      </c>
      <c r="C171" s="83" t="s">
        <v>149</v>
      </c>
      <c r="D171" s="84">
        <v>1</v>
      </c>
      <c r="E171" s="162"/>
      <c r="F171" s="172">
        <f t="shared" si="3"/>
        <v>0</v>
      </c>
    </row>
    <row r="172" spans="1:6" ht="31.2">
      <c r="A172" s="79"/>
      <c r="B172" s="118" t="s">
        <v>706</v>
      </c>
      <c r="C172" s="83" t="s">
        <v>149</v>
      </c>
      <c r="D172" s="84">
        <v>3</v>
      </c>
      <c r="E172" s="162"/>
      <c r="F172" s="172">
        <f t="shared" si="3"/>
        <v>0</v>
      </c>
    </row>
    <row r="173" spans="1:6">
      <c r="A173" s="79"/>
      <c r="B173" s="118" t="s">
        <v>707</v>
      </c>
      <c r="C173" s="83" t="s">
        <v>149</v>
      </c>
      <c r="D173" s="84">
        <v>10</v>
      </c>
      <c r="E173" s="162"/>
      <c r="F173" s="172">
        <f t="shared" si="3"/>
        <v>0</v>
      </c>
    </row>
    <row r="174" spans="1:6">
      <c r="A174" s="79"/>
      <c r="B174" s="118" t="s">
        <v>708</v>
      </c>
      <c r="C174" s="83" t="s">
        <v>149</v>
      </c>
      <c r="D174" s="84">
        <v>1</v>
      </c>
      <c r="E174" s="162"/>
      <c r="F174" s="172">
        <f t="shared" si="3"/>
        <v>0</v>
      </c>
    </row>
    <row r="175" spans="1:6">
      <c r="A175" s="79"/>
      <c r="B175" s="119" t="s">
        <v>673</v>
      </c>
      <c r="C175" s="83" t="s">
        <v>149</v>
      </c>
      <c r="D175" s="84">
        <v>1</v>
      </c>
      <c r="E175" s="162"/>
      <c r="F175" s="172">
        <f t="shared" si="3"/>
        <v>0</v>
      </c>
    </row>
    <row r="176" spans="1:6" ht="31.2">
      <c r="A176" s="79"/>
      <c r="B176" s="118" t="s">
        <v>709</v>
      </c>
      <c r="C176" s="83" t="s">
        <v>125</v>
      </c>
      <c r="D176" s="84">
        <v>45</v>
      </c>
      <c r="E176" s="162"/>
      <c r="F176" s="172">
        <f t="shared" si="3"/>
        <v>0</v>
      </c>
    </row>
    <row r="177" spans="1:6">
      <c r="A177" s="79"/>
      <c r="B177" s="119" t="s">
        <v>584</v>
      </c>
      <c r="C177" s="83" t="s">
        <v>145</v>
      </c>
      <c r="D177" s="84">
        <v>1</v>
      </c>
      <c r="E177" s="162"/>
      <c r="F177" s="172">
        <f t="shared" si="3"/>
        <v>0</v>
      </c>
    </row>
    <row r="178" spans="1:6">
      <c r="A178" s="85"/>
      <c r="B178" s="122" t="s">
        <v>585</v>
      </c>
      <c r="C178" s="87" t="s">
        <v>145</v>
      </c>
      <c r="D178" s="88">
        <v>1</v>
      </c>
      <c r="E178" s="165"/>
      <c r="F178" s="166">
        <f t="shared" si="3"/>
        <v>0</v>
      </c>
    </row>
    <row r="179" spans="1:6">
      <c r="A179" s="79"/>
      <c r="B179" s="90"/>
      <c r="C179" s="81"/>
      <c r="D179" s="82"/>
      <c r="E179" s="162"/>
      <c r="F179" s="168"/>
    </row>
    <row r="180" spans="1:6">
      <c r="A180" s="79"/>
      <c r="B180" s="119"/>
      <c r="C180" s="81"/>
      <c r="D180" s="82"/>
      <c r="E180" s="162"/>
      <c r="F180" s="172"/>
    </row>
    <row r="181" spans="1:6" ht="17.399999999999999">
      <c r="A181" s="96"/>
      <c r="B181" s="105" t="s">
        <v>710</v>
      </c>
      <c r="C181" s="123"/>
      <c r="D181" s="124"/>
      <c r="E181" s="175"/>
      <c r="F181" s="175"/>
    </row>
    <row r="182" spans="1:6" ht="31.2">
      <c r="A182" s="79" t="s">
        <v>711</v>
      </c>
      <c r="B182" s="80" t="s">
        <v>1015</v>
      </c>
      <c r="C182" s="81" t="s">
        <v>145</v>
      </c>
      <c r="D182" s="82">
        <v>1</v>
      </c>
      <c r="E182" s="162"/>
      <c r="F182" s="172">
        <f>D182*E182</f>
        <v>0</v>
      </c>
    </row>
    <row r="183" spans="1:6">
      <c r="A183" s="79"/>
      <c r="B183" s="80" t="s">
        <v>548</v>
      </c>
      <c r="C183" s="81" t="s">
        <v>145</v>
      </c>
      <c r="D183" s="82">
        <v>1</v>
      </c>
      <c r="E183" s="162"/>
      <c r="F183" s="172">
        <f t="shared" ref="F183:F203" si="4">D183*E183</f>
        <v>0</v>
      </c>
    </row>
    <row r="184" spans="1:6">
      <c r="A184" s="79" t="s">
        <v>712</v>
      </c>
      <c r="B184" s="80" t="s">
        <v>713</v>
      </c>
      <c r="C184" s="81" t="s">
        <v>20</v>
      </c>
      <c r="D184" s="82">
        <v>2</v>
      </c>
      <c r="E184" s="162"/>
      <c r="F184" s="172">
        <f t="shared" si="4"/>
        <v>0</v>
      </c>
    </row>
    <row r="185" spans="1:6" ht="31.2">
      <c r="A185" s="79" t="s">
        <v>714</v>
      </c>
      <c r="B185" s="80" t="s">
        <v>627</v>
      </c>
      <c r="C185" s="81" t="s">
        <v>20</v>
      </c>
      <c r="D185" s="82">
        <v>8</v>
      </c>
      <c r="E185" s="162"/>
      <c r="F185" s="172">
        <f t="shared" si="4"/>
        <v>0</v>
      </c>
    </row>
    <row r="186" spans="1:6" ht="31.2">
      <c r="A186" s="79" t="s">
        <v>715</v>
      </c>
      <c r="B186" s="80" t="s">
        <v>625</v>
      </c>
      <c r="C186" s="81" t="s">
        <v>20</v>
      </c>
      <c r="D186" s="82">
        <v>7</v>
      </c>
      <c r="E186" s="162"/>
      <c r="F186" s="172">
        <f t="shared" si="4"/>
        <v>0</v>
      </c>
    </row>
    <row r="187" spans="1:6">
      <c r="A187" s="79" t="s">
        <v>716</v>
      </c>
      <c r="B187" s="80" t="s">
        <v>686</v>
      </c>
      <c r="C187" s="81" t="s">
        <v>20</v>
      </c>
      <c r="D187" s="82">
        <v>1</v>
      </c>
      <c r="E187" s="162"/>
      <c r="F187" s="172">
        <f t="shared" si="4"/>
        <v>0</v>
      </c>
    </row>
    <row r="188" spans="1:6">
      <c r="A188" s="79" t="s">
        <v>717</v>
      </c>
      <c r="B188" s="80" t="s">
        <v>637</v>
      </c>
      <c r="C188" s="81" t="s">
        <v>20</v>
      </c>
      <c r="D188" s="82">
        <v>4</v>
      </c>
      <c r="E188" s="162"/>
      <c r="F188" s="172">
        <f t="shared" si="4"/>
        <v>0</v>
      </c>
    </row>
    <row r="189" spans="1:6">
      <c r="A189" s="108" t="s">
        <v>718</v>
      </c>
      <c r="B189" s="80" t="s">
        <v>719</v>
      </c>
      <c r="C189" s="81" t="s">
        <v>20</v>
      </c>
      <c r="D189" s="82">
        <v>1</v>
      </c>
      <c r="E189" s="162"/>
      <c r="F189" s="172">
        <f t="shared" si="4"/>
        <v>0</v>
      </c>
    </row>
    <row r="190" spans="1:6">
      <c r="A190" s="108" t="s">
        <v>720</v>
      </c>
      <c r="B190" s="80" t="s">
        <v>721</v>
      </c>
      <c r="C190" s="81" t="s">
        <v>20</v>
      </c>
      <c r="D190" s="82">
        <v>1</v>
      </c>
      <c r="E190" s="162"/>
      <c r="F190" s="172">
        <f t="shared" si="4"/>
        <v>0</v>
      </c>
    </row>
    <row r="191" spans="1:6" ht="46.8">
      <c r="A191" s="108" t="s">
        <v>951</v>
      </c>
      <c r="B191" s="80" t="s">
        <v>932</v>
      </c>
      <c r="C191" s="81" t="s">
        <v>149</v>
      </c>
      <c r="D191" s="82">
        <v>1</v>
      </c>
      <c r="E191" s="162"/>
      <c r="F191" s="172">
        <f t="shared" si="4"/>
        <v>0</v>
      </c>
    </row>
    <row r="192" spans="1:6" ht="46.8">
      <c r="A192" s="108" t="s">
        <v>951</v>
      </c>
      <c r="B192" s="80" t="s">
        <v>950</v>
      </c>
      <c r="C192" s="81" t="s">
        <v>149</v>
      </c>
      <c r="D192" s="82">
        <v>1</v>
      </c>
      <c r="E192" s="162"/>
      <c r="F192" s="172">
        <f t="shared" si="4"/>
        <v>0</v>
      </c>
    </row>
    <row r="193" spans="1:6" ht="46.8">
      <c r="A193" s="108" t="s">
        <v>951</v>
      </c>
      <c r="B193" s="80" t="s">
        <v>933</v>
      </c>
      <c r="C193" s="81" t="s">
        <v>149</v>
      </c>
      <c r="D193" s="82">
        <v>5</v>
      </c>
      <c r="E193" s="162"/>
      <c r="F193" s="172">
        <f t="shared" si="4"/>
        <v>0</v>
      </c>
    </row>
    <row r="194" spans="1:6" ht="46.8">
      <c r="A194" s="108" t="s">
        <v>951</v>
      </c>
      <c r="B194" s="80" t="s">
        <v>927</v>
      </c>
      <c r="C194" s="81" t="s">
        <v>149</v>
      </c>
      <c r="D194" s="82">
        <v>25</v>
      </c>
      <c r="E194" s="162"/>
      <c r="F194" s="172">
        <f t="shared" si="4"/>
        <v>0</v>
      </c>
    </row>
    <row r="195" spans="1:6" ht="46.8">
      <c r="A195" s="108" t="s">
        <v>951</v>
      </c>
      <c r="B195" s="80" t="s">
        <v>928</v>
      </c>
      <c r="C195" s="81" t="s">
        <v>149</v>
      </c>
      <c r="D195" s="82">
        <v>2</v>
      </c>
      <c r="E195" s="162"/>
      <c r="F195" s="172">
        <f t="shared" si="4"/>
        <v>0</v>
      </c>
    </row>
    <row r="196" spans="1:6" ht="46.8">
      <c r="A196" s="108" t="s">
        <v>951</v>
      </c>
      <c r="B196" s="80" t="s">
        <v>929</v>
      </c>
      <c r="C196" s="81" t="s">
        <v>149</v>
      </c>
      <c r="D196" s="82">
        <v>42</v>
      </c>
      <c r="E196" s="162"/>
      <c r="F196" s="172">
        <f t="shared" si="4"/>
        <v>0</v>
      </c>
    </row>
    <row r="197" spans="1:6" ht="31.2">
      <c r="A197" s="89"/>
      <c r="B197" s="80" t="s">
        <v>705</v>
      </c>
      <c r="C197" s="81" t="s">
        <v>149</v>
      </c>
      <c r="D197" s="82">
        <v>1</v>
      </c>
      <c r="E197" s="162"/>
      <c r="F197" s="172">
        <f t="shared" si="4"/>
        <v>0</v>
      </c>
    </row>
    <row r="198" spans="1:6" ht="31.2">
      <c r="A198" s="89"/>
      <c r="B198" s="80" t="s">
        <v>722</v>
      </c>
      <c r="C198" s="81" t="s">
        <v>149</v>
      </c>
      <c r="D198" s="82">
        <v>3</v>
      </c>
      <c r="E198" s="162"/>
      <c r="F198" s="172">
        <f t="shared" si="4"/>
        <v>0</v>
      </c>
    </row>
    <row r="199" spans="1:6" ht="31.2">
      <c r="A199" s="89"/>
      <c r="B199" s="80" t="s">
        <v>723</v>
      </c>
      <c r="C199" s="81" t="s">
        <v>149</v>
      </c>
      <c r="D199" s="82">
        <v>5</v>
      </c>
      <c r="E199" s="162"/>
      <c r="F199" s="172">
        <f t="shared" si="4"/>
        <v>0</v>
      </c>
    </row>
    <row r="200" spans="1:6" ht="31.2">
      <c r="A200" s="89"/>
      <c r="B200" s="80" t="s">
        <v>671</v>
      </c>
      <c r="C200" s="81" t="s">
        <v>149</v>
      </c>
      <c r="D200" s="82">
        <v>8</v>
      </c>
      <c r="E200" s="162"/>
      <c r="F200" s="172">
        <f t="shared" si="4"/>
        <v>0</v>
      </c>
    </row>
    <row r="201" spans="1:6" ht="31.2">
      <c r="A201" s="101"/>
      <c r="B201" s="80" t="s">
        <v>709</v>
      </c>
      <c r="C201" s="81" t="s">
        <v>125</v>
      </c>
      <c r="D201" s="82">
        <v>15</v>
      </c>
      <c r="E201" s="162"/>
      <c r="F201" s="172">
        <f t="shared" si="4"/>
        <v>0</v>
      </c>
    </row>
    <row r="202" spans="1:6">
      <c r="A202" s="79"/>
      <c r="B202" s="80" t="s">
        <v>584</v>
      </c>
      <c r="C202" s="81" t="s">
        <v>145</v>
      </c>
      <c r="D202" s="82">
        <v>1</v>
      </c>
      <c r="E202" s="162"/>
      <c r="F202" s="172">
        <f t="shared" si="4"/>
        <v>0</v>
      </c>
    </row>
    <row r="203" spans="1:6">
      <c r="A203" s="85"/>
      <c r="B203" s="86" t="s">
        <v>585</v>
      </c>
      <c r="C203" s="87" t="s">
        <v>145</v>
      </c>
      <c r="D203" s="88">
        <v>1</v>
      </c>
      <c r="E203" s="165"/>
      <c r="F203" s="166">
        <f t="shared" si="4"/>
        <v>0</v>
      </c>
    </row>
    <row r="204" spans="1:6">
      <c r="A204" s="89"/>
      <c r="B204" s="90"/>
      <c r="C204" s="81"/>
      <c r="D204" s="82"/>
      <c r="E204" s="162"/>
      <c r="F204" s="168"/>
    </row>
    <row r="205" spans="1:6">
      <c r="A205" s="79"/>
      <c r="B205" s="125"/>
      <c r="C205" s="83"/>
      <c r="D205" s="84"/>
      <c r="E205" s="162"/>
      <c r="F205" s="172"/>
    </row>
    <row r="206" spans="1:6" ht="17.399999999999999">
      <c r="A206" s="96"/>
      <c r="B206" s="105" t="s">
        <v>724</v>
      </c>
      <c r="C206" s="123"/>
      <c r="D206" s="124"/>
      <c r="E206" s="175"/>
      <c r="F206" s="175"/>
    </row>
    <row r="207" spans="1:6" ht="93.6">
      <c r="A207" s="101" t="s">
        <v>725</v>
      </c>
      <c r="B207" s="100" t="s">
        <v>726</v>
      </c>
      <c r="C207" s="83" t="s">
        <v>145</v>
      </c>
      <c r="D207" s="84">
        <v>1</v>
      </c>
      <c r="E207" s="173"/>
      <c r="F207" s="172">
        <f>D207*E207</f>
        <v>0</v>
      </c>
    </row>
    <row r="208" spans="1:6" ht="31.2">
      <c r="A208" s="101" t="s">
        <v>727</v>
      </c>
      <c r="B208" s="100" t="s">
        <v>728</v>
      </c>
      <c r="C208" s="81" t="s">
        <v>20</v>
      </c>
      <c r="D208" s="84">
        <v>1</v>
      </c>
      <c r="E208" s="162"/>
      <c r="F208" s="172">
        <f t="shared" ref="F208:F214" si="5">D208*E208</f>
        <v>0</v>
      </c>
    </row>
    <row r="209" spans="1:6">
      <c r="A209" s="101" t="s">
        <v>729</v>
      </c>
      <c r="B209" s="126" t="s">
        <v>730</v>
      </c>
      <c r="C209" s="81" t="s">
        <v>20</v>
      </c>
      <c r="D209" s="84">
        <v>1</v>
      </c>
      <c r="E209" s="162"/>
      <c r="F209" s="172">
        <f t="shared" si="5"/>
        <v>0</v>
      </c>
    </row>
    <row r="210" spans="1:6" ht="31.2">
      <c r="A210" s="101"/>
      <c r="B210" s="100" t="s">
        <v>731</v>
      </c>
      <c r="C210" s="81" t="s">
        <v>149</v>
      </c>
      <c r="D210" s="84">
        <v>1</v>
      </c>
      <c r="E210" s="162"/>
      <c r="F210" s="172">
        <f t="shared" si="5"/>
        <v>0</v>
      </c>
    </row>
    <row r="211" spans="1:6">
      <c r="A211" s="101"/>
      <c r="B211" s="126" t="s">
        <v>732</v>
      </c>
      <c r="C211" s="81" t="s">
        <v>149</v>
      </c>
      <c r="D211" s="84">
        <v>8</v>
      </c>
      <c r="E211" s="162"/>
      <c r="F211" s="172">
        <f t="shared" si="5"/>
        <v>0</v>
      </c>
    </row>
    <row r="212" spans="1:6" ht="31.2">
      <c r="A212" s="101"/>
      <c r="B212" s="100" t="s">
        <v>733</v>
      </c>
      <c r="C212" s="81" t="s">
        <v>125</v>
      </c>
      <c r="D212" s="84">
        <v>2</v>
      </c>
      <c r="E212" s="162"/>
      <c r="F212" s="172">
        <f t="shared" si="5"/>
        <v>0</v>
      </c>
    </row>
    <row r="213" spans="1:6">
      <c r="A213" s="101"/>
      <c r="B213" s="126" t="s">
        <v>584</v>
      </c>
      <c r="C213" s="81" t="s">
        <v>145</v>
      </c>
      <c r="D213" s="84">
        <v>1</v>
      </c>
      <c r="E213" s="162"/>
      <c r="F213" s="172">
        <f t="shared" si="5"/>
        <v>0</v>
      </c>
    </row>
    <row r="214" spans="1:6">
      <c r="A214" s="127"/>
      <c r="B214" s="128" t="s">
        <v>585</v>
      </c>
      <c r="C214" s="87" t="s">
        <v>145</v>
      </c>
      <c r="D214" s="88">
        <v>1</v>
      </c>
      <c r="E214" s="165"/>
      <c r="F214" s="166">
        <f t="shared" si="5"/>
        <v>0</v>
      </c>
    </row>
    <row r="215" spans="1:6" ht="17.399999999999999">
      <c r="A215" s="79"/>
      <c r="B215" s="90"/>
      <c r="C215" s="129"/>
      <c r="D215" s="130"/>
      <c r="E215" s="68"/>
      <c r="F215" s="168"/>
    </row>
    <row r="216" spans="1:6">
      <c r="A216" s="79"/>
      <c r="B216" s="131"/>
      <c r="C216" s="81"/>
      <c r="D216" s="82"/>
      <c r="E216" s="162"/>
      <c r="F216" s="172"/>
    </row>
    <row r="217" spans="1:6" ht="17.399999999999999">
      <c r="A217" s="96"/>
      <c r="B217" s="105" t="s">
        <v>734</v>
      </c>
      <c r="C217" s="123"/>
      <c r="D217" s="124"/>
      <c r="E217" s="175"/>
      <c r="F217" s="175"/>
    </row>
    <row r="218" spans="1:6">
      <c r="A218" s="79"/>
      <c r="B218" s="80" t="s">
        <v>735</v>
      </c>
      <c r="C218" s="81" t="s">
        <v>149</v>
      </c>
      <c r="D218" s="82">
        <v>1200</v>
      </c>
      <c r="E218" s="162"/>
      <c r="F218" s="172">
        <f>D218*E218</f>
        <v>0</v>
      </c>
    </row>
    <row r="219" spans="1:6">
      <c r="A219" s="79"/>
      <c r="B219" s="80" t="s">
        <v>736</v>
      </c>
      <c r="C219" s="81" t="s">
        <v>145</v>
      </c>
      <c r="D219" s="82">
        <v>3</v>
      </c>
      <c r="E219" s="162"/>
      <c r="F219" s="172">
        <f t="shared" ref="F219:F224" si="6">D219*E219</f>
        <v>0</v>
      </c>
    </row>
    <row r="220" spans="1:6">
      <c r="A220" s="79"/>
      <c r="B220" s="80" t="s">
        <v>737</v>
      </c>
      <c r="C220" s="81" t="s">
        <v>145</v>
      </c>
      <c r="D220" s="82">
        <v>107</v>
      </c>
      <c r="E220" s="162"/>
      <c r="F220" s="172">
        <f t="shared" si="6"/>
        <v>0</v>
      </c>
    </row>
    <row r="221" spans="1:6">
      <c r="A221" s="79"/>
      <c r="B221" s="80" t="s">
        <v>738</v>
      </c>
      <c r="C221" s="81" t="s">
        <v>145</v>
      </c>
      <c r="D221" s="82">
        <v>7</v>
      </c>
      <c r="E221" s="162"/>
      <c r="F221" s="172">
        <f t="shared" si="6"/>
        <v>0</v>
      </c>
    </row>
    <row r="222" spans="1:6">
      <c r="A222" s="79"/>
      <c r="B222" s="80" t="s">
        <v>739</v>
      </c>
      <c r="C222" s="81" t="s">
        <v>125</v>
      </c>
      <c r="D222" s="82">
        <v>30</v>
      </c>
      <c r="E222" s="162"/>
      <c r="F222" s="172">
        <f t="shared" si="6"/>
        <v>0</v>
      </c>
    </row>
    <row r="223" spans="1:6">
      <c r="A223" s="79"/>
      <c r="B223" s="80" t="s">
        <v>740</v>
      </c>
      <c r="C223" s="81" t="s">
        <v>145</v>
      </c>
      <c r="D223" s="82">
        <v>1</v>
      </c>
      <c r="E223" s="162"/>
      <c r="F223" s="172">
        <f t="shared" si="6"/>
        <v>0</v>
      </c>
    </row>
    <row r="224" spans="1:6" ht="31.2">
      <c r="A224" s="85"/>
      <c r="B224" s="86" t="s">
        <v>741</v>
      </c>
      <c r="C224" s="87" t="s">
        <v>145</v>
      </c>
      <c r="D224" s="88">
        <v>1</v>
      </c>
      <c r="E224" s="165"/>
      <c r="F224" s="166">
        <f t="shared" si="6"/>
        <v>0</v>
      </c>
    </row>
    <row r="225" spans="1:6">
      <c r="A225" s="79"/>
      <c r="B225" s="90"/>
      <c r="C225" s="81"/>
      <c r="D225" s="82"/>
      <c r="E225" s="162"/>
      <c r="F225" s="163"/>
    </row>
    <row r="226" spans="1:6">
      <c r="A226" s="79"/>
      <c r="B226" s="80"/>
      <c r="C226" s="81"/>
      <c r="D226" s="82"/>
      <c r="E226" s="162"/>
      <c r="F226" s="172"/>
    </row>
    <row r="227" spans="1:6" ht="17.399999999999999">
      <c r="A227" s="132"/>
      <c r="B227" s="133" t="s">
        <v>152</v>
      </c>
      <c r="C227" s="134"/>
      <c r="D227" s="135"/>
      <c r="E227" s="176"/>
      <c r="F227" s="177">
        <f>SUM(F12:F226)</f>
        <v>0</v>
      </c>
    </row>
    <row r="228" spans="1:6">
      <c r="A228" s="136"/>
      <c r="B228" s="137"/>
      <c r="C228" s="138"/>
      <c r="D228" s="139"/>
      <c r="E228" s="161"/>
      <c r="F228" s="161"/>
    </row>
    <row r="229" spans="1:6" ht="16.8" thickBot="1">
      <c r="A229" s="140"/>
      <c r="B229" s="141" t="s">
        <v>153</v>
      </c>
      <c r="C229" s="138"/>
      <c r="D229" s="139"/>
      <c r="E229" s="161"/>
      <c r="F229" s="289"/>
    </row>
    <row r="230" spans="1:6">
      <c r="A230" s="142"/>
      <c r="B230" s="143" t="s">
        <v>742</v>
      </c>
      <c r="C230" s="144" t="s">
        <v>145</v>
      </c>
      <c r="D230" s="145">
        <v>1</v>
      </c>
      <c r="E230" s="290"/>
      <c r="F230" s="296">
        <f>D230*E230</f>
        <v>0</v>
      </c>
    </row>
    <row r="231" spans="1:6">
      <c r="A231" s="146"/>
      <c r="B231" s="147" t="s">
        <v>743</v>
      </c>
      <c r="C231" s="148" t="s">
        <v>145</v>
      </c>
      <c r="D231" s="149">
        <v>1</v>
      </c>
      <c r="E231" s="291"/>
      <c r="F231" s="291">
        <f t="shared" ref="F231:F236" si="7">D231*E231</f>
        <v>0</v>
      </c>
    </row>
    <row r="232" spans="1:6">
      <c r="A232" s="146"/>
      <c r="B232" s="147" t="s">
        <v>157</v>
      </c>
      <c r="C232" s="148" t="s">
        <v>145</v>
      </c>
      <c r="D232" s="149">
        <v>1</v>
      </c>
      <c r="E232" s="291"/>
      <c r="F232" s="291">
        <f t="shared" si="7"/>
        <v>0</v>
      </c>
    </row>
    <row r="233" spans="1:6">
      <c r="A233" s="146"/>
      <c r="B233" s="147" t="s">
        <v>158</v>
      </c>
      <c r="C233" s="148" t="s">
        <v>145</v>
      </c>
      <c r="D233" s="149">
        <v>1</v>
      </c>
      <c r="E233" s="291"/>
      <c r="F233" s="291">
        <f t="shared" si="7"/>
        <v>0</v>
      </c>
    </row>
    <row r="234" spans="1:6">
      <c r="A234" s="146"/>
      <c r="B234" s="147" t="s">
        <v>744</v>
      </c>
      <c r="C234" s="148" t="s">
        <v>145</v>
      </c>
      <c r="D234" s="149">
        <v>1</v>
      </c>
      <c r="E234" s="291"/>
      <c r="F234" s="291">
        <f t="shared" si="7"/>
        <v>0</v>
      </c>
    </row>
    <row r="235" spans="1:6">
      <c r="A235" s="146"/>
      <c r="B235" s="147" t="s">
        <v>745</v>
      </c>
      <c r="C235" s="148" t="s">
        <v>145</v>
      </c>
      <c r="D235" s="149">
        <v>1</v>
      </c>
      <c r="E235" s="291"/>
      <c r="F235" s="291">
        <f t="shared" si="7"/>
        <v>0</v>
      </c>
    </row>
    <row r="236" spans="1:6" ht="16.2" thickBot="1">
      <c r="A236" s="136"/>
      <c r="B236" s="137" t="s">
        <v>1027</v>
      </c>
      <c r="C236" s="138" t="s">
        <v>145</v>
      </c>
      <c r="D236" s="298">
        <v>1</v>
      </c>
      <c r="E236" s="161"/>
      <c r="F236" s="299">
        <f t="shared" si="7"/>
        <v>0</v>
      </c>
    </row>
    <row r="237" spans="1:6" ht="18.600000000000001" thickBot="1">
      <c r="A237" s="264"/>
      <c r="B237" s="265" t="s">
        <v>160</v>
      </c>
      <c r="C237" s="266"/>
      <c r="D237" s="297"/>
      <c r="E237" s="300"/>
      <c r="F237" s="301">
        <f>SUM(F230:F236)</f>
        <v>0</v>
      </c>
    </row>
    <row r="238" spans="1:6" ht="18.600000000000001" thickBot="1">
      <c r="A238" s="264"/>
      <c r="B238" s="265" t="s">
        <v>161</v>
      </c>
      <c r="C238" s="266"/>
      <c r="D238" s="297"/>
      <c r="E238" s="327">
        <f>F237</f>
        <v>0</v>
      </c>
      <c r="F238" s="328"/>
    </row>
  </sheetData>
  <sheetProtection selectLockedCells="1"/>
  <mergeCells count="6">
    <mergeCell ref="E238:F238"/>
    <mergeCell ref="A1:F1"/>
    <mergeCell ref="B9:B10"/>
    <mergeCell ref="C9:C10"/>
    <mergeCell ref="D9:D10"/>
    <mergeCell ref="E9:F9"/>
  </mergeCells>
  <phoneticPr fontId="36" type="noConversion"/>
  <pageMargins left="0.19685039370078741" right="0.15748031496062992" top="0.74803149606299213" bottom="0.74803149606299213" header="0.31496062992125984" footer="0.31496062992125984"/>
  <pageSetup paperSize="9" orientation="landscape" r:id="rId1"/>
  <ignoredErrors>
    <ignoredError sqref="F12:F54 F58:F92 E94:F226 F238 E237 E228:F236 E22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339"/>
  <sheetViews>
    <sheetView view="pageBreakPreview" topLeftCell="A325" zoomScaleNormal="150" workbookViewId="0">
      <selection activeCell="A25" sqref="A25:F25"/>
    </sheetView>
  </sheetViews>
  <sheetFormatPr defaultColWidth="11" defaultRowHeight="15.6"/>
  <cols>
    <col min="6" max="6" width="4.59765625" customWidth="1"/>
    <col min="9" max="9" width="7.5" customWidth="1"/>
    <col min="10" max="10" width="9.09765625" customWidth="1"/>
    <col min="11" max="11" width="7.59765625" customWidth="1"/>
    <col min="15" max="15" width="57.3984375" customWidth="1"/>
  </cols>
  <sheetData>
    <row r="1" spans="1:12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">
      <c r="A2" s="384" t="s">
        <v>758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15.9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6.2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8.600000000000001" thickBot="1">
      <c r="A5" s="225" t="s">
        <v>759</v>
      </c>
      <c r="B5" s="379" t="s">
        <v>1010</v>
      </c>
      <c r="C5" s="380"/>
      <c r="D5" s="380"/>
      <c r="E5" s="380"/>
      <c r="F5" s="380"/>
      <c r="G5" s="380"/>
      <c r="H5" s="380"/>
      <c r="I5" s="380"/>
      <c r="J5" s="380"/>
      <c r="K5" s="380"/>
      <c r="L5" s="381"/>
    </row>
    <row r="6" spans="1:12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6.2" thickBo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s="73" customFormat="1" ht="14.4">
      <c r="A8" s="226" t="s">
        <v>769</v>
      </c>
      <c r="B8" s="378" t="s">
        <v>754</v>
      </c>
      <c r="C8" s="378"/>
      <c r="D8" s="378"/>
      <c r="E8" s="378"/>
      <c r="F8" s="378"/>
      <c r="G8" s="378"/>
      <c r="H8" s="378"/>
      <c r="I8" s="378"/>
      <c r="J8" s="378"/>
      <c r="K8" s="378"/>
      <c r="L8" s="227" t="s">
        <v>760</v>
      </c>
    </row>
    <row r="9" spans="1:12" s="73" customFormat="1" ht="14.4">
      <c r="A9" s="228"/>
      <c r="B9" s="357" t="s">
        <v>905</v>
      </c>
      <c r="C9" s="358"/>
      <c r="D9" s="358"/>
      <c r="E9" s="358"/>
      <c r="F9" s="358"/>
      <c r="G9" s="358"/>
      <c r="H9" s="358"/>
      <c r="I9" s="358"/>
      <c r="J9" s="358"/>
      <c r="K9" s="358"/>
      <c r="L9" s="229">
        <v>2</v>
      </c>
    </row>
    <row r="10" spans="1:12" s="73" customFormat="1" ht="14.4">
      <c r="A10" s="230" t="s">
        <v>761</v>
      </c>
      <c r="B10" s="231"/>
      <c r="C10" s="231"/>
      <c r="D10" s="231"/>
      <c r="E10" s="359"/>
      <c r="F10" s="360"/>
      <c r="G10" s="360"/>
      <c r="H10" s="360"/>
      <c r="I10" s="360"/>
      <c r="J10" s="360"/>
      <c r="K10" s="232"/>
      <c r="L10" s="233"/>
    </row>
    <row r="11" spans="1:12" s="73" customFormat="1" ht="48" customHeight="1">
      <c r="A11" s="361" t="s">
        <v>762</v>
      </c>
      <c r="B11" s="362"/>
      <c r="C11" s="362"/>
      <c r="D11" s="362"/>
      <c r="E11" s="362"/>
      <c r="F11" s="362"/>
      <c r="G11" s="234" t="s">
        <v>763</v>
      </c>
      <c r="H11" s="362" t="s">
        <v>764</v>
      </c>
      <c r="I11" s="362"/>
      <c r="J11" s="363" t="s">
        <v>765</v>
      </c>
      <c r="K11" s="364"/>
      <c r="L11" s="235"/>
    </row>
    <row r="12" spans="1:12" s="73" customFormat="1" ht="15" customHeight="1">
      <c r="A12" s="342" t="s">
        <v>784</v>
      </c>
      <c r="B12" s="343"/>
      <c r="C12" s="343"/>
      <c r="D12" s="367"/>
      <c r="E12" s="367"/>
      <c r="F12" s="368"/>
      <c r="G12" s="78" t="s">
        <v>768</v>
      </c>
      <c r="H12" s="356" t="s">
        <v>780</v>
      </c>
      <c r="I12" s="356"/>
      <c r="J12" s="347"/>
      <c r="K12" s="347"/>
      <c r="L12" s="236"/>
    </row>
    <row r="13" spans="1:12" s="73" customFormat="1" ht="15" customHeight="1">
      <c r="A13" s="342" t="s">
        <v>1050</v>
      </c>
      <c r="B13" s="343"/>
      <c r="C13" s="343"/>
      <c r="D13" s="367"/>
      <c r="E13" s="367"/>
      <c r="F13" s="368"/>
      <c r="G13" s="222" t="s">
        <v>906</v>
      </c>
      <c r="H13" s="356" t="s">
        <v>907</v>
      </c>
      <c r="I13" s="356"/>
      <c r="J13" s="347"/>
      <c r="K13" s="347"/>
      <c r="L13" s="236"/>
    </row>
    <row r="14" spans="1:12" s="73" customFormat="1" ht="15" customHeight="1">
      <c r="A14" s="342" t="s">
        <v>887</v>
      </c>
      <c r="B14" s="343"/>
      <c r="C14" s="343"/>
      <c r="D14" s="343"/>
      <c r="E14" s="343"/>
      <c r="F14" s="344"/>
      <c r="G14" s="222" t="s">
        <v>901</v>
      </c>
      <c r="H14" s="345" t="s">
        <v>886</v>
      </c>
      <c r="I14" s="346"/>
      <c r="J14" s="347"/>
      <c r="K14" s="347"/>
      <c r="L14" s="236"/>
    </row>
    <row r="15" spans="1:12" s="73" customFormat="1" ht="15" customHeight="1">
      <c r="A15" s="342" t="s">
        <v>888</v>
      </c>
      <c r="B15" s="343"/>
      <c r="C15" s="343"/>
      <c r="D15" s="343"/>
      <c r="E15" s="343"/>
      <c r="F15" s="344"/>
      <c r="G15" s="222" t="s">
        <v>889</v>
      </c>
      <c r="H15" s="345" t="s">
        <v>890</v>
      </c>
      <c r="I15" s="346"/>
      <c r="J15" s="348"/>
      <c r="K15" s="369"/>
      <c r="L15" s="236"/>
    </row>
    <row r="16" spans="1:12" s="73" customFormat="1" ht="15" customHeight="1">
      <c r="A16" s="342" t="s">
        <v>777</v>
      </c>
      <c r="B16" s="343"/>
      <c r="C16" s="343"/>
      <c r="D16" s="343"/>
      <c r="E16" s="343"/>
      <c r="F16" s="344"/>
      <c r="G16" s="222" t="s">
        <v>776</v>
      </c>
      <c r="H16" s="345" t="s">
        <v>778</v>
      </c>
      <c r="I16" s="346"/>
      <c r="J16" s="347"/>
      <c r="K16" s="347"/>
      <c r="L16" s="237"/>
    </row>
    <row r="17" spans="1:12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6.2" thickBo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s="73" customFormat="1" ht="14.4">
      <c r="A19" s="226" t="s">
        <v>770</v>
      </c>
      <c r="B19" s="378" t="s">
        <v>754</v>
      </c>
      <c r="C19" s="378"/>
      <c r="D19" s="378"/>
      <c r="E19" s="378"/>
      <c r="F19" s="378"/>
      <c r="G19" s="378"/>
      <c r="H19" s="378"/>
      <c r="I19" s="378"/>
      <c r="J19" s="378"/>
      <c r="K19" s="378"/>
      <c r="L19" s="227" t="s">
        <v>760</v>
      </c>
    </row>
    <row r="20" spans="1:12" s="73" customFormat="1" ht="15" customHeight="1">
      <c r="A20" s="228"/>
      <c r="B20" s="357" t="s">
        <v>904</v>
      </c>
      <c r="C20" s="358"/>
      <c r="D20" s="358"/>
      <c r="E20" s="358"/>
      <c r="F20" s="358"/>
      <c r="G20" s="358"/>
      <c r="H20" s="358"/>
      <c r="I20" s="358"/>
      <c r="J20" s="358"/>
      <c r="K20" s="358"/>
      <c r="L20" s="229">
        <v>1</v>
      </c>
    </row>
    <row r="21" spans="1:12" s="73" customFormat="1" ht="14.4">
      <c r="A21" s="230" t="s">
        <v>761</v>
      </c>
      <c r="B21" s="231"/>
      <c r="C21" s="231"/>
      <c r="D21" s="231"/>
      <c r="E21" s="359"/>
      <c r="F21" s="360"/>
      <c r="G21" s="360"/>
      <c r="H21" s="360"/>
      <c r="I21" s="360"/>
      <c r="J21" s="360"/>
      <c r="K21" s="232"/>
      <c r="L21" s="233"/>
    </row>
    <row r="22" spans="1:12" s="73" customFormat="1" ht="48" customHeight="1">
      <c r="A22" s="361" t="s">
        <v>762</v>
      </c>
      <c r="B22" s="362"/>
      <c r="C22" s="362"/>
      <c r="D22" s="362"/>
      <c r="E22" s="362"/>
      <c r="F22" s="362"/>
      <c r="G22" s="234" t="s">
        <v>763</v>
      </c>
      <c r="H22" s="362" t="s">
        <v>764</v>
      </c>
      <c r="I22" s="362"/>
      <c r="J22" s="363" t="s">
        <v>765</v>
      </c>
      <c r="K22" s="364"/>
      <c r="L22" s="235"/>
    </row>
    <row r="23" spans="1:12" s="73" customFormat="1" ht="15" customHeight="1">
      <c r="A23" s="342" t="s">
        <v>784</v>
      </c>
      <c r="B23" s="343"/>
      <c r="C23" s="343"/>
      <c r="D23" s="367"/>
      <c r="E23" s="367"/>
      <c r="F23" s="368"/>
      <c r="G23" s="78" t="s">
        <v>768</v>
      </c>
      <c r="H23" s="356" t="s">
        <v>783</v>
      </c>
      <c r="I23" s="356"/>
      <c r="J23" s="347"/>
      <c r="K23" s="347"/>
      <c r="L23" s="236"/>
    </row>
    <row r="24" spans="1:12" s="73" customFormat="1" ht="15" customHeight="1">
      <c r="A24" s="342" t="s">
        <v>1050</v>
      </c>
      <c r="B24" s="343"/>
      <c r="C24" s="343"/>
      <c r="D24" s="367"/>
      <c r="E24" s="367"/>
      <c r="F24" s="368"/>
      <c r="G24" s="222" t="s">
        <v>906</v>
      </c>
      <c r="H24" s="356" t="s">
        <v>908</v>
      </c>
      <c r="I24" s="356"/>
      <c r="J24" s="347"/>
      <c r="K24" s="347"/>
      <c r="L24" s="236"/>
    </row>
    <row r="25" spans="1:12" s="73" customFormat="1" ht="15" customHeight="1">
      <c r="A25" s="342" t="s">
        <v>887</v>
      </c>
      <c r="B25" s="343"/>
      <c r="C25" s="343"/>
      <c r="D25" s="343"/>
      <c r="E25" s="343"/>
      <c r="F25" s="344"/>
      <c r="G25" s="222" t="s">
        <v>902</v>
      </c>
      <c r="H25" s="345" t="s">
        <v>821</v>
      </c>
      <c r="I25" s="346"/>
      <c r="J25" s="347"/>
      <c r="K25" s="347"/>
      <c r="L25" s="236"/>
    </row>
    <row r="26" spans="1:12" s="73" customFormat="1" ht="15" customHeight="1">
      <c r="A26" s="342" t="s">
        <v>888</v>
      </c>
      <c r="B26" s="343"/>
      <c r="C26" s="343"/>
      <c r="D26" s="343"/>
      <c r="E26" s="343"/>
      <c r="F26" s="344"/>
      <c r="G26" s="222" t="s">
        <v>889</v>
      </c>
      <c r="H26" s="345" t="s">
        <v>903</v>
      </c>
      <c r="I26" s="346"/>
      <c r="J26" s="348"/>
      <c r="K26" s="369"/>
      <c r="L26" s="236"/>
    </row>
    <row r="27" spans="1:12" s="73" customFormat="1" ht="15" customHeight="1" thickBot="1">
      <c r="A27" s="342" t="s">
        <v>781</v>
      </c>
      <c r="B27" s="343"/>
      <c r="C27" s="343"/>
      <c r="D27" s="343"/>
      <c r="E27" s="343"/>
      <c r="F27" s="344"/>
      <c r="G27" s="222" t="s">
        <v>776</v>
      </c>
      <c r="H27" s="345" t="s">
        <v>782</v>
      </c>
      <c r="I27" s="346"/>
      <c r="J27" s="347"/>
      <c r="K27" s="347"/>
      <c r="L27" s="238"/>
    </row>
    <row r="28" spans="1:12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12" ht="16.2" thickBo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0" spans="1:12" s="73" customFormat="1" ht="14.4">
      <c r="A30" s="226" t="s">
        <v>771</v>
      </c>
      <c r="B30" s="378" t="s">
        <v>754</v>
      </c>
      <c r="C30" s="378"/>
      <c r="D30" s="378"/>
      <c r="E30" s="378"/>
      <c r="F30" s="378"/>
      <c r="G30" s="378"/>
      <c r="H30" s="378"/>
      <c r="I30" s="378"/>
      <c r="J30" s="378"/>
      <c r="K30" s="378"/>
      <c r="L30" s="227" t="s">
        <v>760</v>
      </c>
    </row>
    <row r="31" spans="1:12" s="73" customFormat="1" ht="14.4">
      <c r="A31" s="228"/>
      <c r="B31" s="357" t="s">
        <v>960</v>
      </c>
      <c r="C31" s="358"/>
      <c r="D31" s="358"/>
      <c r="E31" s="358"/>
      <c r="F31" s="358"/>
      <c r="G31" s="358"/>
      <c r="H31" s="358"/>
      <c r="I31" s="358"/>
      <c r="J31" s="358"/>
      <c r="K31" s="358"/>
      <c r="L31" s="229">
        <v>1</v>
      </c>
    </row>
    <row r="32" spans="1:12" s="73" customFormat="1" ht="14.4">
      <c r="A32" s="230" t="s">
        <v>761</v>
      </c>
      <c r="B32" s="231"/>
      <c r="C32" s="231"/>
      <c r="D32" s="231"/>
      <c r="E32" s="359"/>
      <c r="F32" s="360"/>
      <c r="G32" s="360"/>
      <c r="H32" s="360"/>
      <c r="I32" s="360"/>
      <c r="J32" s="360"/>
      <c r="K32" s="232"/>
      <c r="L32" s="233"/>
    </row>
    <row r="33" spans="1:12" s="73" customFormat="1" ht="48" customHeight="1">
      <c r="A33" s="361" t="s">
        <v>762</v>
      </c>
      <c r="B33" s="362"/>
      <c r="C33" s="362"/>
      <c r="D33" s="362"/>
      <c r="E33" s="362"/>
      <c r="F33" s="362"/>
      <c r="G33" s="234" t="s">
        <v>763</v>
      </c>
      <c r="H33" s="362" t="s">
        <v>764</v>
      </c>
      <c r="I33" s="362"/>
      <c r="J33" s="363" t="s">
        <v>765</v>
      </c>
      <c r="K33" s="364"/>
      <c r="L33" s="235"/>
    </row>
    <row r="34" spans="1:12" s="73" customFormat="1" ht="15" customHeight="1">
      <c r="A34" s="374" t="s">
        <v>785</v>
      </c>
      <c r="B34" s="375"/>
      <c r="C34" s="375"/>
      <c r="D34" s="382"/>
      <c r="E34" s="382"/>
      <c r="F34" s="383"/>
      <c r="G34" s="240"/>
      <c r="H34" s="373" t="s">
        <v>767</v>
      </c>
      <c r="I34" s="373"/>
      <c r="J34" s="373"/>
      <c r="K34" s="373"/>
      <c r="L34" s="236"/>
    </row>
    <row r="35" spans="1:12" s="73" customFormat="1" ht="15" customHeight="1">
      <c r="A35" s="342" t="s">
        <v>784</v>
      </c>
      <c r="B35" s="343"/>
      <c r="C35" s="343"/>
      <c r="D35" s="367"/>
      <c r="E35" s="367"/>
      <c r="F35" s="368"/>
      <c r="G35" s="78" t="s">
        <v>768</v>
      </c>
      <c r="H35" s="356" t="s">
        <v>962</v>
      </c>
      <c r="I35" s="356"/>
      <c r="J35" s="347"/>
      <c r="K35" s="347"/>
      <c r="L35" s="236"/>
    </row>
    <row r="36" spans="1:12" s="73" customFormat="1" ht="15" customHeight="1">
      <c r="A36" s="342" t="s">
        <v>1050</v>
      </c>
      <c r="B36" s="343"/>
      <c r="C36" s="343"/>
      <c r="D36" s="367"/>
      <c r="E36" s="367"/>
      <c r="F36" s="368"/>
      <c r="G36" s="222" t="s">
        <v>766</v>
      </c>
      <c r="H36" s="356" t="s">
        <v>961</v>
      </c>
      <c r="I36" s="356"/>
      <c r="J36" s="347"/>
      <c r="K36" s="347"/>
      <c r="L36" s="236"/>
    </row>
    <row r="37" spans="1:12" s="73" customFormat="1" ht="15" customHeight="1" thickBot="1">
      <c r="A37" s="342" t="s">
        <v>963</v>
      </c>
      <c r="B37" s="343"/>
      <c r="C37" s="343"/>
      <c r="D37" s="343"/>
      <c r="E37" s="343"/>
      <c r="F37" s="344"/>
      <c r="G37" s="222" t="s">
        <v>766</v>
      </c>
      <c r="H37" s="345" t="s">
        <v>786</v>
      </c>
      <c r="I37" s="346"/>
      <c r="J37" s="348"/>
      <c r="K37" s="369"/>
      <c r="L37" s="238"/>
    </row>
    <row r="38" spans="1:12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ht="16.2" thickBo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s="73" customFormat="1" ht="14.4">
      <c r="A40" s="226" t="s">
        <v>772</v>
      </c>
      <c r="B40" s="378" t="s">
        <v>754</v>
      </c>
      <c r="C40" s="378"/>
      <c r="D40" s="378"/>
      <c r="E40" s="378"/>
      <c r="F40" s="378"/>
      <c r="G40" s="378"/>
      <c r="H40" s="378"/>
      <c r="I40" s="378"/>
      <c r="J40" s="378"/>
      <c r="K40" s="378"/>
      <c r="L40" s="227" t="s">
        <v>760</v>
      </c>
    </row>
    <row r="41" spans="1:12" s="73" customFormat="1" ht="14.4">
      <c r="A41" s="228"/>
      <c r="B41" s="357" t="s">
        <v>984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229">
        <v>1</v>
      </c>
    </row>
    <row r="42" spans="1:12" s="73" customFormat="1" ht="14.4">
      <c r="A42" s="230" t="s">
        <v>761</v>
      </c>
      <c r="B42" s="231"/>
      <c r="C42" s="231"/>
      <c r="D42" s="231"/>
      <c r="E42" s="359"/>
      <c r="F42" s="360"/>
      <c r="G42" s="360"/>
      <c r="H42" s="360"/>
      <c r="I42" s="360"/>
      <c r="J42" s="360"/>
      <c r="K42" s="232"/>
      <c r="L42" s="233"/>
    </row>
    <row r="43" spans="1:12" s="73" customFormat="1" ht="48" customHeight="1">
      <c r="A43" s="361" t="s">
        <v>762</v>
      </c>
      <c r="B43" s="362"/>
      <c r="C43" s="362"/>
      <c r="D43" s="362"/>
      <c r="E43" s="362"/>
      <c r="F43" s="362"/>
      <c r="G43" s="234" t="s">
        <v>763</v>
      </c>
      <c r="H43" s="362" t="s">
        <v>764</v>
      </c>
      <c r="I43" s="362"/>
      <c r="J43" s="363" t="s">
        <v>765</v>
      </c>
      <c r="K43" s="364"/>
      <c r="L43" s="235"/>
    </row>
    <row r="44" spans="1:12" s="73" customFormat="1" ht="15" customHeight="1">
      <c r="A44" s="370" t="s">
        <v>964</v>
      </c>
      <c r="B44" s="371"/>
      <c r="C44" s="371"/>
      <c r="D44" s="372"/>
      <c r="E44" s="372"/>
      <c r="F44" s="372"/>
      <c r="G44" s="240"/>
      <c r="H44" s="365" t="s">
        <v>767</v>
      </c>
      <c r="I44" s="366"/>
      <c r="J44" s="373"/>
      <c r="K44" s="373"/>
      <c r="L44" s="241"/>
    </row>
    <row r="45" spans="1:12" s="73" customFormat="1" ht="15" customHeight="1">
      <c r="A45" s="374" t="s">
        <v>965</v>
      </c>
      <c r="B45" s="375"/>
      <c r="C45" s="375"/>
      <c r="D45" s="375"/>
      <c r="E45" s="375"/>
      <c r="F45" s="376"/>
      <c r="G45" s="240"/>
      <c r="H45" s="365" t="s">
        <v>767</v>
      </c>
      <c r="I45" s="366"/>
      <c r="J45" s="365"/>
      <c r="K45" s="366"/>
      <c r="L45" s="242"/>
    </row>
    <row r="46" spans="1:12" s="73" customFormat="1" ht="15" customHeight="1">
      <c r="A46" s="370" t="s">
        <v>1005</v>
      </c>
      <c r="B46" s="371"/>
      <c r="C46" s="371"/>
      <c r="D46" s="377"/>
      <c r="E46" s="377"/>
      <c r="F46" s="377"/>
      <c r="G46" s="240"/>
      <c r="H46" s="365" t="s">
        <v>767</v>
      </c>
      <c r="I46" s="366"/>
      <c r="J46" s="365"/>
      <c r="K46" s="366"/>
      <c r="L46" s="242"/>
    </row>
    <row r="47" spans="1:12" s="73" customFormat="1" ht="35.25" customHeight="1">
      <c r="A47" s="342" t="s">
        <v>976</v>
      </c>
      <c r="B47" s="343"/>
      <c r="C47" s="343"/>
      <c r="D47" s="354"/>
      <c r="E47" s="354"/>
      <c r="F47" s="355"/>
      <c r="G47" s="78" t="s">
        <v>966</v>
      </c>
      <c r="H47" s="356" t="s">
        <v>967</v>
      </c>
      <c r="I47" s="356"/>
      <c r="J47" s="347"/>
      <c r="K47" s="347"/>
      <c r="L47" s="243"/>
    </row>
    <row r="48" spans="1:12" s="73" customFormat="1" ht="27.75" customHeight="1">
      <c r="A48" s="342" t="s">
        <v>977</v>
      </c>
      <c r="B48" s="343"/>
      <c r="C48" s="343"/>
      <c r="D48" s="354"/>
      <c r="E48" s="354"/>
      <c r="F48" s="355"/>
      <c r="G48" s="222" t="s">
        <v>966</v>
      </c>
      <c r="H48" s="356" t="s">
        <v>967</v>
      </c>
      <c r="I48" s="356"/>
      <c r="J48" s="347"/>
      <c r="K48" s="347"/>
      <c r="L48" s="243"/>
    </row>
    <row r="49" spans="1:12" s="73" customFormat="1" ht="15" customHeight="1">
      <c r="A49" s="342" t="s">
        <v>978</v>
      </c>
      <c r="B49" s="343"/>
      <c r="C49" s="343"/>
      <c r="D49" s="343"/>
      <c r="E49" s="343"/>
      <c r="F49" s="344"/>
      <c r="G49" s="222" t="s">
        <v>766</v>
      </c>
      <c r="H49" s="345" t="s">
        <v>981</v>
      </c>
      <c r="I49" s="346"/>
      <c r="J49" s="347"/>
      <c r="K49" s="347"/>
      <c r="L49" s="243"/>
    </row>
    <row r="50" spans="1:12" s="73" customFormat="1" ht="15" customHeight="1">
      <c r="A50" s="342" t="s">
        <v>968</v>
      </c>
      <c r="B50" s="343"/>
      <c r="C50" s="343"/>
      <c r="D50" s="343"/>
      <c r="E50" s="343"/>
      <c r="F50" s="344"/>
      <c r="G50" s="222" t="s">
        <v>768</v>
      </c>
      <c r="H50" s="345" t="s">
        <v>969</v>
      </c>
      <c r="I50" s="346"/>
      <c r="J50" s="347"/>
      <c r="K50" s="347"/>
      <c r="L50" s="243"/>
    </row>
    <row r="51" spans="1:12" s="73" customFormat="1" ht="15" customHeight="1">
      <c r="A51" s="342" t="s">
        <v>970</v>
      </c>
      <c r="B51" s="343"/>
      <c r="C51" s="343"/>
      <c r="D51" s="343"/>
      <c r="E51" s="343"/>
      <c r="F51" s="344"/>
      <c r="G51" s="222" t="s">
        <v>768</v>
      </c>
      <c r="H51" s="345" t="s">
        <v>971</v>
      </c>
      <c r="I51" s="346"/>
      <c r="J51" s="347"/>
      <c r="K51" s="347"/>
      <c r="L51" s="243"/>
    </row>
    <row r="52" spans="1:12" s="73" customFormat="1" ht="15" customHeight="1">
      <c r="A52" s="342" t="s">
        <v>972</v>
      </c>
      <c r="B52" s="343"/>
      <c r="C52" s="343"/>
      <c r="D52" s="343"/>
      <c r="E52" s="343"/>
      <c r="F52" s="344"/>
      <c r="G52" s="222" t="s">
        <v>973</v>
      </c>
      <c r="H52" s="345" t="s">
        <v>980</v>
      </c>
      <c r="I52" s="346"/>
      <c r="J52" s="347"/>
      <c r="K52" s="347"/>
      <c r="L52" s="243"/>
    </row>
    <row r="53" spans="1:12" s="73" customFormat="1" ht="30" customHeight="1">
      <c r="A53" s="342" t="s">
        <v>979</v>
      </c>
      <c r="B53" s="343"/>
      <c r="C53" s="343"/>
      <c r="D53" s="354"/>
      <c r="E53" s="354"/>
      <c r="F53" s="355"/>
      <c r="G53" s="222" t="s">
        <v>966</v>
      </c>
      <c r="H53" s="356" t="s">
        <v>1048</v>
      </c>
      <c r="I53" s="356"/>
      <c r="J53" s="347"/>
      <c r="K53" s="347"/>
      <c r="L53" s="243"/>
    </row>
    <row r="54" spans="1:12" s="73" customFormat="1" ht="15" customHeight="1">
      <c r="A54" s="342" t="s">
        <v>983</v>
      </c>
      <c r="B54" s="343"/>
      <c r="C54" s="343"/>
      <c r="D54" s="354"/>
      <c r="E54" s="354"/>
      <c r="F54" s="355"/>
      <c r="G54" s="222" t="s">
        <v>768</v>
      </c>
      <c r="H54" s="356" t="s">
        <v>1049</v>
      </c>
      <c r="I54" s="356"/>
      <c r="J54" s="347"/>
      <c r="K54" s="347"/>
      <c r="L54" s="243"/>
    </row>
    <row r="55" spans="1:12" s="73" customFormat="1" ht="15" customHeight="1">
      <c r="A55" s="342" t="s">
        <v>993</v>
      </c>
      <c r="B55" s="343"/>
      <c r="C55" s="343"/>
      <c r="D55" s="354"/>
      <c r="E55" s="354"/>
      <c r="F55" s="355"/>
      <c r="G55" s="222" t="s">
        <v>776</v>
      </c>
      <c r="H55" s="356" t="s">
        <v>994</v>
      </c>
      <c r="I55" s="356"/>
      <c r="J55" s="347"/>
      <c r="K55" s="347"/>
      <c r="L55" s="243"/>
    </row>
    <row r="56" spans="1:12" s="73" customFormat="1" ht="15" customHeight="1" thickBot="1">
      <c r="A56" s="349" t="s">
        <v>974</v>
      </c>
      <c r="B56" s="350"/>
      <c r="C56" s="350"/>
      <c r="D56" s="351"/>
      <c r="E56" s="351"/>
      <c r="F56" s="352"/>
      <c r="G56" s="244" t="s">
        <v>421</v>
      </c>
      <c r="H56" s="353" t="s">
        <v>982</v>
      </c>
      <c r="I56" s="353"/>
      <c r="J56" s="347"/>
      <c r="K56" s="347"/>
      <c r="L56" s="245"/>
    </row>
    <row r="57" spans="1:12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</row>
    <row r="58" spans="1:12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  <row r="59" spans="1:12" ht="16.2" thickBot="1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</row>
    <row r="60" spans="1:12" s="73" customFormat="1" ht="14.4">
      <c r="A60" s="226" t="s">
        <v>773</v>
      </c>
      <c r="B60" s="378" t="s">
        <v>754</v>
      </c>
      <c r="C60" s="378"/>
      <c r="D60" s="378"/>
      <c r="E60" s="378"/>
      <c r="F60" s="378"/>
      <c r="G60" s="378"/>
      <c r="H60" s="378"/>
      <c r="I60" s="378"/>
      <c r="J60" s="378"/>
      <c r="K60" s="378"/>
      <c r="L60" s="227" t="s">
        <v>760</v>
      </c>
    </row>
    <row r="61" spans="1:12" s="73" customFormat="1" ht="14.4">
      <c r="A61" s="228"/>
      <c r="B61" s="357" t="s">
        <v>985</v>
      </c>
      <c r="C61" s="358"/>
      <c r="D61" s="358"/>
      <c r="E61" s="358"/>
      <c r="F61" s="358"/>
      <c r="G61" s="358"/>
      <c r="H61" s="358"/>
      <c r="I61" s="358"/>
      <c r="J61" s="358"/>
      <c r="K61" s="358"/>
      <c r="L61" s="229">
        <v>1</v>
      </c>
    </row>
    <row r="62" spans="1:12" s="73" customFormat="1" ht="14.4">
      <c r="A62" s="230" t="s">
        <v>761</v>
      </c>
      <c r="B62" s="231"/>
      <c r="C62" s="231"/>
      <c r="D62" s="231"/>
      <c r="E62" s="359"/>
      <c r="F62" s="360"/>
      <c r="G62" s="360"/>
      <c r="H62" s="360"/>
      <c r="I62" s="360"/>
      <c r="J62" s="360"/>
      <c r="K62" s="232"/>
      <c r="L62" s="233"/>
    </row>
    <row r="63" spans="1:12" s="73" customFormat="1" ht="48" customHeight="1">
      <c r="A63" s="361" t="s">
        <v>762</v>
      </c>
      <c r="B63" s="362"/>
      <c r="C63" s="362"/>
      <c r="D63" s="362"/>
      <c r="E63" s="362"/>
      <c r="F63" s="362"/>
      <c r="G63" s="234" t="s">
        <v>763</v>
      </c>
      <c r="H63" s="362" t="s">
        <v>764</v>
      </c>
      <c r="I63" s="362"/>
      <c r="J63" s="363" t="s">
        <v>765</v>
      </c>
      <c r="K63" s="364"/>
      <c r="L63" s="235"/>
    </row>
    <row r="64" spans="1:12" s="73" customFormat="1" ht="15" customHeight="1">
      <c r="A64" s="370" t="s">
        <v>964</v>
      </c>
      <c r="B64" s="371"/>
      <c r="C64" s="371"/>
      <c r="D64" s="372"/>
      <c r="E64" s="372"/>
      <c r="F64" s="372"/>
      <c r="G64" s="240"/>
      <c r="H64" s="365" t="s">
        <v>767</v>
      </c>
      <c r="I64" s="366"/>
      <c r="J64" s="373"/>
      <c r="K64" s="373"/>
      <c r="L64" s="241"/>
    </row>
    <row r="65" spans="1:12" s="73" customFormat="1" ht="15" customHeight="1">
      <c r="A65" s="374" t="s">
        <v>965</v>
      </c>
      <c r="B65" s="375"/>
      <c r="C65" s="375"/>
      <c r="D65" s="375"/>
      <c r="E65" s="375"/>
      <c r="F65" s="376"/>
      <c r="G65" s="240"/>
      <c r="H65" s="365" t="s">
        <v>767</v>
      </c>
      <c r="I65" s="366"/>
      <c r="J65" s="365"/>
      <c r="K65" s="366"/>
      <c r="L65" s="242"/>
    </row>
    <row r="66" spans="1:12" s="73" customFormat="1" ht="15" customHeight="1">
      <c r="A66" s="370" t="s">
        <v>1005</v>
      </c>
      <c r="B66" s="371"/>
      <c r="C66" s="371"/>
      <c r="D66" s="377"/>
      <c r="E66" s="377"/>
      <c r="F66" s="377"/>
      <c r="G66" s="240"/>
      <c r="H66" s="365" t="s">
        <v>767</v>
      </c>
      <c r="I66" s="366"/>
      <c r="J66" s="365"/>
      <c r="K66" s="366"/>
      <c r="L66" s="242"/>
    </row>
    <row r="67" spans="1:12" s="73" customFormat="1" ht="28.5" customHeight="1">
      <c r="A67" s="342" t="s">
        <v>986</v>
      </c>
      <c r="B67" s="343"/>
      <c r="C67" s="343"/>
      <c r="D67" s="354"/>
      <c r="E67" s="354"/>
      <c r="F67" s="355"/>
      <c r="G67" s="78" t="s">
        <v>966</v>
      </c>
      <c r="H67" s="356" t="s">
        <v>967</v>
      </c>
      <c r="I67" s="356"/>
      <c r="J67" s="347"/>
      <c r="K67" s="347"/>
      <c r="L67" s="243"/>
    </row>
    <row r="68" spans="1:12" s="73" customFormat="1" ht="27.75" customHeight="1">
      <c r="A68" s="342" t="s">
        <v>987</v>
      </c>
      <c r="B68" s="343"/>
      <c r="C68" s="343"/>
      <c r="D68" s="354"/>
      <c r="E68" s="354"/>
      <c r="F68" s="355"/>
      <c r="G68" s="222" t="s">
        <v>966</v>
      </c>
      <c r="H68" s="356" t="s">
        <v>967</v>
      </c>
      <c r="I68" s="356"/>
      <c r="J68" s="347"/>
      <c r="K68" s="347"/>
      <c r="L68" s="243"/>
    </row>
    <row r="69" spans="1:12" s="73" customFormat="1" ht="15" customHeight="1">
      <c r="A69" s="342" t="s">
        <v>978</v>
      </c>
      <c r="B69" s="343"/>
      <c r="C69" s="343"/>
      <c r="D69" s="343"/>
      <c r="E69" s="343"/>
      <c r="F69" s="344"/>
      <c r="G69" s="222" t="s">
        <v>766</v>
      </c>
      <c r="H69" s="345" t="s">
        <v>990</v>
      </c>
      <c r="I69" s="346"/>
      <c r="J69" s="347"/>
      <c r="K69" s="347"/>
      <c r="L69" s="243"/>
    </row>
    <row r="70" spans="1:12" s="73" customFormat="1" ht="15" customHeight="1">
      <c r="A70" s="342" t="s">
        <v>968</v>
      </c>
      <c r="B70" s="343"/>
      <c r="C70" s="343"/>
      <c r="D70" s="343"/>
      <c r="E70" s="343"/>
      <c r="F70" s="344"/>
      <c r="G70" s="222" t="s">
        <v>768</v>
      </c>
      <c r="H70" s="345" t="s">
        <v>969</v>
      </c>
      <c r="I70" s="346"/>
      <c r="J70" s="347"/>
      <c r="K70" s="347"/>
      <c r="L70" s="243"/>
    </row>
    <row r="71" spans="1:12" s="73" customFormat="1" ht="15" customHeight="1">
      <c r="A71" s="342" t="s">
        <v>970</v>
      </c>
      <c r="B71" s="343"/>
      <c r="C71" s="343"/>
      <c r="D71" s="343"/>
      <c r="E71" s="343"/>
      <c r="F71" s="344"/>
      <c r="G71" s="222" t="s">
        <v>768</v>
      </c>
      <c r="H71" s="345" t="s">
        <v>971</v>
      </c>
      <c r="I71" s="346"/>
      <c r="J71" s="347"/>
      <c r="K71" s="347"/>
      <c r="L71" s="243"/>
    </row>
    <row r="72" spans="1:12" s="73" customFormat="1" ht="15" customHeight="1">
      <c r="A72" s="342" t="s">
        <v>972</v>
      </c>
      <c r="B72" s="343"/>
      <c r="C72" s="343"/>
      <c r="D72" s="343"/>
      <c r="E72" s="343"/>
      <c r="F72" s="344"/>
      <c r="G72" s="222" t="s">
        <v>973</v>
      </c>
      <c r="H72" s="345" t="s">
        <v>991</v>
      </c>
      <c r="I72" s="346"/>
      <c r="J72" s="347"/>
      <c r="K72" s="347"/>
      <c r="L72" s="243"/>
    </row>
    <row r="73" spans="1:12" s="73" customFormat="1" ht="30" customHeight="1">
      <c r="A73" s="342" t="s">
        <v>988</v>
      </c>
      <c r="B73" s="343"/>
      <c r="C73" s="343"/>
      <c r="D73" s="354"/>
      <c r="E73" s="354"/>
      <c r="F73" s="355"/>
      <c r="G73" s="222" t="s">
        <v>966</v>
      </c>
      <c r="H73" s="356" t="s">
        <v>1048</v>
      </c>
      <c r="I73" s="356"/>
      <c r="J73" s="347"/>
      <c r="K73" s="347"/>
      <c r="L73" s="243"/>
    </row>
    <row r="74" spans="1:12" s="73" customFormat="1" ht="15" customHeight="1">
      <c r="A74" s="342" t="s">
        <v>989</v>
      </c>
      <c r="B74" s="343"/>
      <c r="C74" s="343"/>
      <c r="D74" s="354"/>
      <c r="E74" s="354"/>
      <c r="F74" s="355"/>
      <c r="G74" s="222" t="s">
        <v>768</v>
      </c>
      <c r="H74" s="356" t="s">
        <v>1049</v>
      </c>
      <c r="I74" s="356"/>
      <c r="J74" s="347"/>
      <c r="K74" s="347"/>
      <c r="L74" s="243"/>
    </row>
    <row r="75" spans="1:12" s="73" customFormat="1" ht="15" customHeight="1">
      <c r="A75" s="342" t="s">
        <v>993</v>
      </c>
      <c r="B75" s="343"/>
      <c r="C75" s="343"/>
      <c r="D75" s="354"/>
      <c r="E75" s="354"/>
      <c r="F75" s="355"/>
      <c r="G75" s="222" t="s">
        <v>776</v>
      </c>
      <c r="H75" s="356" t="s">
        <v>975</v>
      </c>
      <c r="I75" s="356"/>
      <c r="J75" s="347"/>
      <c r="K75" s="347"/>
      <c r="L75" s="243"/>
    </row>
    <row r="76" spans="1:12" s="73" customFormat="1" ht="15" customHeight="1" thickBot="1">
      <c r="A76" s="349" t="s">
        <v>974</v>
      </c>
      <c r="B76" s="350"/>
      <c r="C76" s="350"/>
      <c r="D76" s="351"/>
      <c r="E76" s="351"/>
      <c r="F76" s="352"/>
      <c r="G76" s="244" t="s">
        <v>421</v>
      </c>
      <c r="H76" s="353" t="s">
        <v>992</v>
      </c>
      <c r="I76" s="353"/>
      <c r="J76" s="347"/>
      <c r="K76" s="347"/>
      <c r="L76" s="245"/>
    </row>
    <row r="77" spans="1:12" ht="16.2" thickBot="1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</row>
    <row r="78" spans="1:12" s="73" customFormat="1" ht="56.1" customHeight="1">
      <c r="A78" s="246" t="s">
        <v>953</v>
      </c>
      <c r="B78" s="378" t="s">
        <v>754</v>
      </c>
      <c r="C78" s="378"/>
      <c r="D78" s="378"/>
      <c r="E78" s="378"/>
      <c r="F78" s="378"/>
      <c r="G78" s="378"/>
      <c r="H78" s="378"/>
      <c r="I78" s="378"/>
      <c r="J78" s="378"/>
      <c r="K78" s="378"/>
      <c r="L78" s="247" t="s">
        <v>760</v>
      </c>
    </row>
    <row r="79" spans="1:12" s="73" customFormat="1" ht="15" thickBot="1">
      <c r="A79" s="228"/>
      <c r="B79" s="357" t="s">
        <v>914</v>
      </c>
      <c r="C79" s="358"/>
      <c r="D79" s="358"/>
      <c r="E79" s="358"/>
      <c r="F79" s="358"/>
      <c r="G79" s="358"/>
      <c r="H79" s="358"/>
      <c r="I79" s="358"/>
      <c r="J79" s="358"/>
      <c r="K79" s="358"/>
      <c r="L79" s="229">
        <v>1</v>
      </c>
    </row>
    <row r="80" spans="1:12" s="73" customFormat="1" ht="14.4">
      <c r="A80" s="230" t="s">
        <v>761</v>
      </c>
      <c r="B80" s="231"/>
      <c r="C80" s="231"/>
      <c r="D80" s="231"/>
      <c r="E80" s="359"/>
      <c r="F80" s="360"/>
      <c r="G80" s="360"/>
      <c r="H80" s="360"/>
      <c r="I80" s="360"/>
      <c r="J80" s="360"/>
      <c r="K80" s="232"/>
      <c r="L80" s="233"/>
    </row>
    <row r="81" spans="1:12" s="73" customFormat="1" ht="48" customHeight="1">
      <c r="A81" s="361" t="s">
        <v>762</v>
      </c>
      <c r="B81" s="362"/>
      <c r="C81" s="362"/>
      <c r="D81" s="362"/>
      <c r="E81" s="362"/>
      <c r="F81" s="362"/>
      <c r="G81" s="234" t="s">
        <v>763</v>
      </c>
      <c r="H81" s="362" t="s">
        <v>764</v>
      </c>
      <c r="I81" s="362"/>
      <c r="J81" s="363" t="s">
        <v>765</v>
      </c>
      <c r="K81" s="364"/>
      <c r="L81" s="235"/>
    </row>
    <row r="82" spans="1:12" s="73" customFormat="1" ht="15" customHeight="1">
      <c r="A82" s="342" t="s">
        <v>909</v>
      </c>
      <c r="B82" s="343"/>
      <c r="C82" s="343"/>
      <c r="D82" s="367"/>
      <c r="E82" s="367"/>
      <c r="F82" s="368"/>
      <c r="G82" s="78" t="s">
        <v>776</v>
      </c>
      <c r="H82" s="356" t="s">
        <v>910</v>
      </c>
      <c r="I82" s="356"/>
      <c r="J82" s="347"/>
      <c r="K82" s="347"/>
      <c r="L82" s="236"/>
    </row>
    <row r="83" spans="1:12" s="73" customFormat="1" ht="15" customHeight="1">
      <c r="A83" s="342" t="s">
        <v>915</v>
      </c>
      <c r="B83" s="343"/>
      <c r="C83" s="343"/>
      <c r="D83" s="343"/>
      <c r="E83" s="343"/>
      <c r="F83" s="344"/>
      <c r="G83" s="78" t="s">
        <v>916</v>
      </c>
      <c r="H83" s="345" t="s">
        <v>917</v>
      </c>
      <c r="I83" s="346"/>
      <c r="J83" s="348"/>
      <c r="K83" s="369"/>
      <c r="L83" s="236"/>
    </row>
    <row r="84" spans="1:12" s="73" customFormat="1" ht="15" customHeight="1" thickBot="1">
      <c r="A84" s="342" t="s">
        <v>911</v>
      </c>
      <c r="B84" s="343"/>
      <c r="C84" s="343"/>
      <c r="D84" s="367"/>
      <c r="E84" s="367"/>
      <c r="F84" s="368"/>
      <c r="G84" s="222" t="s">
        <v>912</v>
      </c>
      <c r="H84" s="356" t="s">
        <v>913</v>
      </c>
      <c r="I84" s="356"/>
      <c r="J84" s="347"/>
      <c r="K84" s="347"/>
      <c r="L84" s="238"/>
    </row>
    <row r="85" spans="1:12" s="73" customFormat="1" ht="15" customHeight="1">
      <c r="A85" s="248"/>
      <c r="B85" s="248"/>
      <c r="C85" s="248"/>
      <c r="D85" s="249"/>
      <c r="E85" s="249"/>
      <c r="F85" s="249"/>
      <c r="G85" s="250"/>
      <c r="H85" s="250"/>
      <c r="I85" s="250"/>
      <c r="J85" s="251"/>
      <c r="K85" s="251"/>
      <c r="L85" s="252"/>
    </row>
    <row r="86" spans="1:12" ht="16.2" thickBo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</row>
    <row r="87" spans="1:12" ht="18.600000000000001" thickBot="1">
      <c r="A87" s="225" t="s">
        <v>759</v>
      </c>
      <c r="B87" s="379" t="s">
        <v>1009</v>
      </c>
      <c r="C87" s="380"/>
      <c r="D87" s="380"/>
      <c r="E87" s="380"/>
      <c r="F87" s="380"/>
      <c r="G87" s="380"/>
      <c r="H87" s="380"/>
      <c r="I87" s="380"/>
      <c r="J87" s="380"/>
      <c r="K87" s="380"/>
      <c r="L87" s="381"/>
    </row>
    <row r="88" spans="1:12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</row>
    <row r="89" spans="1:12" s="73" customFormat="1" ht="14.4">
      <c r="A89" s="253" t="s">
        <v>774</v>
      </c>
      <c r="B89" s="378" t="s">
        <v>754</v>
      </c>
      <c r="C89" s="378"/>
      <c r="D89" s="378"/>
      <c r="E89" s="378"/>
      <c r="F89" s="378"/>
      <c r="G89" s="378"/>
      <c r="H89" s="378"/>
      <c r="I89" s="378"/>
      <c r="J89" s="378"/>
      <c r="K89" s="378"/>
      <c r="L89" s="227" t="s">
        <v>760</v>
      </c>
    </row>
    <row r="90" spans="1:12" s="73" customFormat="1" ht="14.4">
      <c r="A90" s="228"/>
      <c r="B90" s="357" t="s">
        <v>998</v>
      </c>
      <c r="C90" s="358"/>
      <c r="D90" s="358"/>
      <c r="E90" s="358"/>
      <c r="F90" s="358"/>
      <c r="G90" s="358"/>
      <c r="H90" s="358"/>
      <c r="I90" s="358"/>
      <c r="J90" s="358"/>
      <c r="K90" s="358"/>
      <c r="L90" s="229">
        <v>1</v>
      </c>
    </row>
    <row r="91" spans="1:12" s="73" customFormat="1" ht="14.4">
      <c r="A91" s="230" t="s">
        <v>761</v>
      </c>
      <c r="B91" s="231"/>
      <c r="C91" s="231"/>
      <c r="D91" s="231"/>
      <c r="E91" s="359"/>
      <c r="F91" s="360"/>
      <c r="G91" s="360"/>
      <c r="H91" s="360"/>
      <c r="I91" s="360"/>
      <c r="J91" s="360"/>
      <c r="K91" s="232"/>
      <c r="L91" s="233"/>
    </row>
    <row r="92" spans="1:12" s="73" customFormat="1" ht="48" customHeight="1">
      <c r="A92" s="361" t="s">
        <v>762</v>
      </c>
      <c r="B92" s="362"/>
      <c r="C92" s="362"/>
      <c r="D92" s="362"/>
      <c r="E92" s="362"/>
      <c r="F92" s="362"/>
      <c r="G92" s="234" t="s">
        <v>763</v>
      </c>
      <c r="H92" s="362" t="s">
        <v>764</v>
      </c>
      <c r="I92" s="362"/>
      <c r="J92" s="363" t="s">
        <v>765</v>
      </c>
      <c r="K92" s="364"/>
      <c r="L92" s="235"/>
    </row>
    <row r="93" spans="1:12" s="73" customFormat="1" ht="14.4">
      <c r="A93" s="342" t="s">
        <v>997</v>
      </c>
      <c r="B93" s="343"/>
      <c r="C93" s="343"/>
      <c r="D93" s="343"/>
      <c r="E93" s="343"/>
      <c r="F93" s="344"/>
      <c r="G93" s="222" t="s">
        <v>789</v>
      </c>
      <c r="H93" s="345" t="s">
        <v>787</v>
      </c>
      <c r="I93" s="346"/>
      <c r="J93" s="347"/>
      <c r="K93" s="347"/>
      <c r="L93" s="236"/>
    </row>
    <row r="94" spans="1:12" s="73" customFormat="1" ht="15" thickBot="1">
      <c r="A94" s="342" t="s">
        <v>1000</v>
      </c>
      <c r="B94" s="343"/>
      <c r="C94" s="343"/>
      <c r="D94" s="343"/>
      <c r="E94" s="343"/>
      <c r="F94" s="344"/>
      <c r="G94" s="222" t="s">
        <v>125</v>
      </c>
      <c r="H94" s="345" t="s">
        <v>1001</v>
      </c>
      <c r="I94" s="346"/>
      <c r="J94" s="347"/>
      <c r="K94" s="347"/>
      <c r="L94" s="254"/>
    </row>
    <row r="95" spans="1:12" s="73" customFormat="1" thickTop="1" thickBot="1">
      <c r="A95" s="342" t="s">
        <v>1002</v>
      </c>
      <c r="B95" s="343"/>
      <c r="C95" s="343"/>
      <c r="D95" s="343"/>
      <c r="E95" s="343"/>
      <c r="F95" s="344"/>
      <c r="G95" s="222" t="s">
        <v>1004</v>
      </c>
      <c r="H95" s="345" t="s">
        <v>1003</v>
      </c>
      <c r="I95" s="346"/>
      <c r="J95" s="347"/>
      <c r="K95" s="347"/>
      <c r="L95" s="254"/>
    </row>
    <row r="96" spans="1:12" s="73" customFormat="1" thickTop="1" thickBot="1">
      <c r="A96" s="342" t="s">
        <v>1006</v>
      </c>
      <c r="B96" s="343"/>
      <c r="C96" s="343"/>
      <c r="D96" s="343"/>
      <c r="E96" s="343"/>
      <c r="F96" s="344"/>
      <c r="G96" s="222" t="s">
        <v>404</v>
      </c>
      <c r="H96" s="345" t="s">
        <v>1039</v>
      </c>
      <c r="I96" s="346"/>
      <c r="J96" s="347"/>
      <c r="K96" s="347"/>
      <c r="L96" s="254"/>
    </row>
    <row r="97" spans="1:12" s="73" customFormat="1" thickTop="1" thickBot="1">
      <c r="A97" s="342" t="s">
        <v>1007</v>
      </c>
      <c r="B97" s="343"/>
      <c r="C97" s="343"/>
      <c r="D97" s="343"/>
      <c r="E97" s="343"/>
      <c r="F97" s="344"/>
      <c r="G97" s="222" t="s">
        <v>404</v>
      </c>
      <c r="H97" s="345" t="s">
        <v>1039</v>
      </c>
      <c r="I97" s="346"/>
      <c r="J97" s="347"/>
      <c r="K97" s="347"/>
      <c r="L97" s="254"/>
    </row>
    <row r="98" spans="1:12" s="73" customFormat="1" thickTop="1" thickBot="1">
      <c r="A98" s="342" t="s">
        <v>996</v>
      </c>
      <c r="B98" s="343"/>
      <c r="C98" s="343"/>
      <c r="D98" s="343"/>
      <c r="E98" s="343"/>
      <c r="F98" s="344"/>
      <c r="G98" s="222" t="s">
        <v>788</v>
      </c>
      <c r="H98" s="345" t="s">
        <v>995</v>
      </c>
      <c r="I98" s="346"/>
      <c r="J98" s="347"/>
      <c r="K98" s="347"/>
      <c r="L98" s="254"/>
    </row>
    <row r="99" spans="1:12" s="73" customFormat="1" thickTop="1" thickBot="1">
      <c r="A99" s="342" t="s">
        <v>996</v>
      </c>
      <c r="B99" s="343"/>
      <c r="C99" s="343"/>
      <c r="D99" s="343"/>
      <c r="E99" s="343"/>
      <c r="F99" s="344"/>
      <c r="G99" s="222" t="s">
        <v>788</v>
      </c>
      <c r="H99" s="345" t="s">
        <v>995</v>
      </c>
      <c r="I99" s="346"/>
      <c r="J99" s="347"/>
      <c r="K99" s="347"/>
      <c r="L99" s="254"/>
    </row>
    <row r="100" spans="1:12" ht="16.2" thickTop="1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</row>
    <row r="101" spans="1:12" ht="16.2" thickBot="1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1:12" s="73" customFormat="1" ht="14.4">
      <c r="A102" s="253" t="s">
        <v>775</v>
      </c>
      <c r="B102" s="378" t="s">
        <v>754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227" t="s">
        <v>760</v>
      </c>
    </row>
    <row r="103" spans="1:12" s="73" customFormat="1" ht="14.4">
      <c r="A103" s="228"/>
      <c r="B103" s="357" t="s">
        <v>999</v>
      </c>
      <c r="C103" s="358"/>
      <c r="D103" s="358"/>
      <c r="E103" s="358"/>
      <c r="F103" s="358"/>
      <c r="G103" s="358"/>
      <c r="H103" s="358"/>
      <c r="I103" s="358"/>
      <c r="J103" s="358"/>
      <c r="K103" s="358"/>
      <c r="L103" s="229">
        <v>1</v>
      </c>
    </row>
    <row r="104" spans="1:12" s="73" customFormat="1" ht="14.4">
      <c r="A104" s="230" t="s">
        <v>761</v>
      </c>
      <c r="B104" s="231"/>
      <c r="C104" s="231"/>
      <c r="D104" s="231"/>
      <c r="E104" s="359"/>
      <c r="F104" s="360"/>
      <c r="G104" s="360"/>
      <c r="H104" s="360"/>
      <c r="I104" s="360"/>
      <c r="J104" s="360"/>
      <c r="K104" s="232"/>
      <c r="L104" s="233"/>
    </row>
    <row r="105" spans="1:12" s="73" customFormat="1" ht="48" customHeight="1">
      <c r="A105" s="361" t="s">
        <v>762</v>
      </c>
      <c r="B105" s="362"/>
      <c r="C105" s="362"/>
      <c r="D105" s="362"/>
      <c r="E105" s="362"/>
      <c r="F105" s="362"/>
      <c r="G105" s="234" t="s">
        <v>763</v>
      </c>
      <c r="H105" s="362" t="s">
        <v>764</v>
      </c>
      <c r="I105" s="362"/>
      <c r="J105" s="363" t="s">
        <v>765</v>
      </c>
      <c r="K105" s="364"/>
      <c r="L105" s="255"/>
    </row>
    <row r="106" spans="1:12" s="73" customFormat="1" ht="14.4">
      <c r="A106" s="342" t="s">
        <v>997</v>
      </c>
      <c r="B106" s="343"/>
      <c r="C106" s="343"/>
      <c r="D106" s="343"/>
      <c r="E106" s="343"/>
      <c r="F106" s="344"/>
      <c r="G106" s="222" t="s">
        <v>789</v>
      </c>
      <c r="H106" s="345" t="s">
        <v>787</v>
      </c>
      <c r="I106" s="346"/>
      <c r="J106" s="347"/>
      <c r="K106" s="348"/>
      <c r="L106" s="241"/>
    </row>
    <row r="107" spans="1:12" s="73" customFormat="1" ht="14.4">
      <c r="A107" s="342" t="s">
        <v>1000</v>
      </c>
      <c r="B107" s="343"/>
      <c r="C107" s="343"/>
      <c r="D107" s="343"/>
      <c r="E107" s="343"/>
      <c r="F107" s="344"/>
      <c r="G107" s="222" t="s">
        <v>125</v>
      </c>
      <c r="H107" s="345" t="s">
        <v>1008</v>
      </c>
      <c r="I107" s="346"/>
      <c r="J107" s="347"/>
      <c r="K107" s="348"/>
      <c r="L107" s="242"/>
    </row>
    <row r="108" spans="1:12" s="73" customFormat="1" ht="14.4">
      <c r="A108" s="342" t="s">
        <v>1002</v>
      </c>
      <c r="B108" s="343"/>
      <c r="C108" s="343"/>
      <c r="D108" s="343"/>
      <c r="E108" s="343"/>
      <c r="F108" s="344"/>
      <c r="G108" s="222" t="s">
        <v>1004</v>
      </c>
      <c r="H108" s="345" t="s">
        <v>1003</v>
      </c>
      <c r="I108" s="346"/>
      <c r="J108" s="347"/>
      <c r="K108" s="348"/>
      <c r="L108" s="242"/>
    </row>
    <row r="109" spans="1:12" s="73" customFormat="1" ht="14.4">
      <c r="A109" s="342" t="s">
        <v>1006</v>
      </c>
      <c r="B109" s="343"/>
      <c r="C109" s="343"/>
      <c r="D109" s="343"/>
      <c r="E109" s="343"/>
      <c r="F109" s="344"/>
      <c r="G109" s="222" t="s">
        <v>404</v>
      </c>
      <c r="H109" s="345" t="s">
        <v>969</v>
      </c>
      <c r="I109" s="346"/>
      <c r="J109" s="347"/>
      <c r="K109" s="348"/>
      <c r="L109" s="242"/>
    </row>
    <row r="110" spans="1:12" s="73" customFormat="1" ht="14.4">
      <c r="A110" s="342" t="s">
        <v>1007</v>
      </c>
      <c r="B110" s="343"/>
      <c r="C110" s="343"/>
      <c r="D110" s="343"/>
      <c r="E110" s="343"/>
      <c r="F110" s="344"/>
      <c r="G110" s="222" t="s">
        <v>404</v>
      </c>
      <c r="H110" s="345" t="s">
        <v>969</v>
      </c>
      <c r="I110" s="346"/>
      <c r="J110" s="347"/>
      <c r="K110" s="348"/>
      <c r="L110" s="242"/>
    </row>
    <row r="111" spans="1:12" s="73" customFormat="1" ht="14.4">
      <c r="A111" s="342" t="s">
        <v>996</v>
      </c>
      <c r="B111" s="343"/>
      <c r="C111" s="343"/>
      <c r="D111" s="343"/>
      <c r="E111" s="343"/>
      <c r="F111" s="344"/>
      <c r="G111" s="222" t="s">
        <v>788</v>
      </c>
      <c r="H111" s="345" t="s">
        <v>995</v>
      </c>
      <c r="I111" s="346"/>
      <c r="J111" s="347"/>
      <c r="K111" s="348"/>
      <c r="L111" s="242"/>
    </row>
    <row r="112" spans="1:12" s="73" customFormat="1" ht="14.4">
      <c r="A112" s="342" t="s">
        <v>996</v>
      </c>
      <c r="B112" s="343"/>
      <c r="C112" s="343"/>
      <c r="D112" s="343"/>
      <c r="E112" s="343"/>
      <c r="F112" s="344"/>
      <c r="G112" s="222" t="s">
        <v>788</v>
      </c>
      <c r="H112" s="345" t="s">
        <v>995</v>
      </c>
      <c r="I112" s="346"/>
      <c r="J112" s="347"/>
      <c r="K112" s="348"/>
      <c r="L112" s="245"/>
    </row>
    <row r="113" spans="1:12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</row>
    <row r="114" spans="1:12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1:12" s="73" customFormat="1" ht="43.2">
      <c r="A115" s="256" t="s">
        <v>790</v>
      </c>
      <c r="B115" s="378" t="s">
        <v>754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227" t="s">
        <v>760</v>
      </c>
    </row>
    <row r="116" spans="1:12" s="73" customFormat="1" ht="14.4">
      <c r="A116" s="228"/>
      <c r="B116" s="357" t="s">
        <v>791</v>
      </c>
      <c r="C116" s="358"/>
      <c r="D116" s="358"/>
      <c r="E116" s="358"/>
      <c r="F116" s="358"/>
      <c r="G116" s="358"/>
      <c r="H116" s="358"/>
      <c r="I116" s="358"/>
      <c r="J116" s="358"/>
      <c r="K116" s="358"/>
      <c r="L116" s="229">
        <v>6</v>
      </c>
    </row>
    <row r="117" spans="1:12" s="73" customFormat="1" ht="14.4">
      <c r="A117" s="230" t="s">
        <v>761</v>
      </c>
      <c r="B117" s="231"/>
      <c r="C117" s="231"/>
      <c r="D117" s="231"/>
      <c r="E117" s="359"/>
      <c r="F117" s="360"/>
      <c r="G117" s="360"/>
      <c r="H117" s="360"/>
      <c r="I117" s="360"/>
      <c r="J117" s="360"/>
      <c r="K117" s="232"/>
      <c r="L117" s="233"/>
    </row>
    <row r="118" spans="1:12" s="73" customFormat="1" ht="48" customHeight="1">
      <c r="A118" s="361" t="s">
        <v>762</v>
      </c>
      <c r="B118" s="362"/>
      <c r="C118" s="362"/>
      <c r="D118" s="362"/>
      <c r="E118" s="362"/>
      <c r="F118" s="362"/>
      <c r="G118" s="234" t="s">
        <v>763</v>
      </c>
      <c r="H118" s="362" t="s">
        <v>764</v>
      </c>
      <c r="I118" s="362"/>
      <c r="J118" s="363" t="s">
        <v>765</v>
      </c>
      <c r="K118" s="364"/>
      <c r="L118" s="235"/>
    </row>
    <row r="119" spans="1:12" s="73" customFormat="1" ht="15" customHeight="1">
      <c r="A119" s="342" t="s">
        <v>792</v>
      </c>
      <c r="B119" s="343"/>
      <c r="C119" s="343"/>
      <c r="D119" s="367"/>
      <c r="E119" s="367"/>
      <c r="F119" s="368"/>
      <c r="G119" s="78" t="s">
        <v>794</v>
      </c>
      <c r="H119" s="356" t="s">
        <v>795</v>
      </c>
      <c r="I119" s="356"/>
      <c r="J119" s="347"/>
      <c r="K119" s="347"/>
      <c r="L119" s="236"/>
    </row>
    <row r="120" spans="1:12" s="73" customFormat="1" ht="15" customHeight="1">
      <c r="A120" s="342" t="s">
        <v>793</v>
      </c>
      <c r="B120" s="343"/>
      <c r="C120" s="343"/>
      <c r="D120" s="367"/>
      <c r="E120" s="367"/>
      <c r="F120" s="368"/>
      <c r="G120" s="78" t="s">
        <v>125</v>
      </c>
      <c r="H120" s="356" t="s">
        <v>796</v>
      </c>
      <c r="I120" s="356"/>
      <c r="J120" s="347"/>
      <c r="K120" s="347"/>
      <c r="L120" s="236"/>
    </row>
    <row r="121" spans="1:12" s="73" customFormat="1" ht="14.4">
      <c r="A121" s="342" t="s">
        <v>802</v>
      </c>
      <c r="B121" s="343"/>
      <c r="C121" s="343"/>
      <c r="D121" s="343"/>
      <c r="E121" s="343"/>
      <c r="F121" s="344"/>
      <c r="G121" s="222" t="s">
        <v>797</v>
      </c>
      <c r="H121" s="345" t="s">
        <v>798</v>
      </c>
      <c r="I121" s="346"/>
      <c r="J121" s="347"/>
      <c r="K121" s="347"/>
      <c r="L121" s="237"/>
    </row>
    <row r="122" spans="1:12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1:12" ht="16.2" thickBot="1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</row>
    <row r="124" spans="1:12" s="73" customFormat="1" ht="28.8">
      <c r="A124" s="256" t="s">
        <v>800</v>
      </c>
      <c r="B124" s="378" t="s">
        <v>754</v>
      </c>
      <c r="C124" s="378"/>
      <c r="D124" s="378"/>
      <c r="E124" s="378"/>
      <c r="F124" s="378"/>
      <c r="G124" s="378"/>
      <c r="H124" s="378"/>
      <c r="I124" s="378"/>
      <c r="J124" s="378"/>
      <c r="K124" s="378"/>
      <c r="L124" s="227" t="s">
        <v>760</v>
      </c>
    </row>
    <row r="125" spans="1:12" s="73" customFormat="1" ht="14.4">
      <c r="A125" s="228"/>
      <c r="B125" s="357" t="s">
        <v>799</v>
      </c>
      <c r="C125" s="358"/>
      <c r="D125" s="358"/>
      <c r="E125" s="358"/>
      <c r="F125" s="358"/>
      <c r="G125" s="358"/>
      <c r="H125" s="358"/>
      <c r="I125" s="358"/>
      <c r="J125" s="358"/>
      <c r="K125" s="358"/>
      <c r="L125" s="229">
        <v>4</v>
      </c>
    </row>
    <row r="126" spans="1:12" s="73" customFormat="1" ht="14.4">
      <c r="A126" s="230" t="s">
        <v>761</v>
      </c>
      <c r="B126" s="231"/>
      <c r="C126" s="231"/>
      <c r="D126" s="231"/>
      <c r="E126" s="359"/>
      <c r="F126" s="360"/>
      <c r="G126" s="360"/>
      <c r="H126" s="360"/>
      <c r="I126" s="360"/>
      <c r="J126" s="360"/>
      <c r="K126" s="232"/>
      <c r="L126" s="233"/>
    </row>
    <row r="127" spans="1:12" s="73" customFormat="1" ht="48" customHeight="1">
      <c r="A127" s="361" t="s">
        <v>762</v>
      </c>
      <c r="B127" s="362"/>
      <c r="C127" s="362"/>
      <c r="D127" s="362"/>
      <c r="E127" s="362"/>
      <c r="F127" s="362"/>
      <c r="G127" s="234" t="s">
        <v>763</v>
      </c>
      <c r="H127" s="362" t="s">
        <v>764</v>
      </c>
      <c r="I127" s="362"/>
      <c r="J127" s="363" t="s">
        <v>765</v>
      </c>
      <c r="K127" s="364"/>
      <c r="L127" s="235"/>
    </row>
    <row r="128" spans="1:12" s="73" customFormat="1" ht="15" customHeight="1">
      <c r="A128" s="342" t="s">
        <v>792</v>
      </c>
      <c r="B128" s="343"/>
      <c r="C128" s="343"/>
      <c r="D128" s="367"/>
      <c r="E128" s="367"/>
      <c r="F128" s="368"/>
      <c r="G128" s="78" t="s">
        <v>794</v>
      </c>
      <c r="H128" s="356" t="s">
        <v>801</v>
      </c>
      <c r="I128" s="356"/>
      <c r="J128" s="347"/>
      <c r="K128" s="347"/>
      <c r="L128" s="236"/>
    </row>
    <row r="129" spans="1:15" s="73" customFormat="1" ht="15" customHeight="1">
      <c r="A129" s="342" t="s">
        <v>802</v>
      </c>
      <c r="B129" s="343"/>
      <c r="C129" s="343"/>
      <c r="D129" s="343"/>
      <c r="E129" s="343"/>
      <c r="F129" s="344"/>
      <c r="G129" s="78" t="s">
        <v>797</v>
      </c>
      <c r="H129" s="345" t="s">
        <v>779</v>
      </c>
      <c r="I129" s="346"/>
      <c r="J129" s="347"/>
      <c r="K129" s="347"/>
      <c r="L129" s="236"/>
    </row>
    <row r="130" spans="1:15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</row>
    <row r="131" spans="1:15" ht="16.2" thickBot="1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</row>
    <row r="132" spans="1:15" s="73" customFormat="1" ht="33" customHeight="1">
      <c r="A132" s="256" t="s">
        <v>804</v>
      </c>
      <c r="B132" s="378" t="s">
        <v>754</v>
      </c>
      <c r="C132" s="378"/>
      <c r="D132" s="378"/>
      <c r="E132" s="378"/>
      <c r="F132" s="378"/>
      <c r="G132" s="378"/>
      <c r="H132" s="378"/>
      <c r="I132" s="378"/>
      <c r="J132" s="378"/>
      <c r="K132" s="378"/>
      <c r="L132" s="227" t="s">
        <v>760</v>
      </c>
    </row>
    <row r="133" spans="1:15" s="73" customFormat="1" ht="14.4">
      <c r="A133" s="228"/>
      <c r="B133" s="357" t="s">
        <v>803</v>
      </c>
      <c r="C133" s="358"/>
      <c r="D133" s="358"/>
      <c r="E133" s="358"/>
      <c r="F133" s="358"/>
      <c r="G133" s="358"/>
      <c r="H133" s="358"/>
      <c r="I133" s="358"/>
      <c r="J133" s="358"/>
      <c r="K133" s="358"/>
      <c r="L133" s="229">
        <v>4</v>
      </c>
    </row>
    <row r="134" spans="1:15" s="73" customFormat="1" ht="14.4">
      <c r="A134" s="230" t="s">
        <v>761</v>
      </c>
      <c r="B134" s="231"/>
      <c r="C134" s="231"/>
      <c r="D134" s="231"/>
      <c r="E134" s="359"/>
      <c r="F134" s="360"/>
      <c r="G134" s="360"/>
      <c r="H134" s="360"/>
      <c r="I134" s="360"/>
      <c r="J134" s="360"/>
      <c r="K134" s="232"/>
      <c r="L134" s="233"/>
    </row>
    <row r="135" spans="1:15" s="73" customFormat="1" ht="48" customHeight="1">
      <c r="A135" s="361" t="s">
        <v>762</v>
      </c>
      <c r="B135" s="362"/>
      <c r="C135" s="362"/>
      <c r="D135" s="362"/>
      <c r="E135" s="362"/>
      <c r="F135" s="362"/>
      <c r="G135" s="234" t="s">
        <v>763</v>
      </c>
      <c r="H135" s="362" t="s">
        <v>764</v>
      </c>
      <c r="I135" s="362"/>
      <c r="J135" s="363" t="s">
        <v>765</v>
      </c>
      <c r="K135" s="364"/>
      <c r="L135" s="235"/>
    </row>
    <row r="136" spans="1:15" s="73" customFormat="1" ht="15" customHeight="1">
      <c r="A136" s="342" t="s">
        <v>805</v>
      </c>
      <c r="B136" s="343"/>
      <c r="C136" s="343"/>
      <c r="D136" s="367"/>
      <c r="E136" s="367"/>
      <c r="F136" s="368"/>
      <c r="G136" s="78" t="s">
        <v>60</v>
      </c>
      <c r="H136" s="356" t="s">
        <v>806</v>
      </c>
      <c r="I136" s="356"/>
      <c r="J136" s="347"/>
      <c r="K136" s="347"/>
      <c r="L136" s="236"/>
    </row>
    <row r="137" spans="1:15" s="73" customFormat="1" ht="15" customHeight="1">
      <c r="A137" s="342" t="s">
        <v>807</v>
      </c>
      <c r="B137" s="343"/>
      <c r="C137" s="343"/>
      <c r="D137" s="343"/>
      <c r="E137" s="343"/>
      <c r="F137" s="344"/>
      <c r="G137" s="78" t="s">
        <v>766</v>
      </c>
      <c r="H137" s="345" t="s">
        <v>808</v>
      </c>
      <c r="I137" s="346"/>
      <c r="J137" s="347"/>
      <c r="K137" s="347"/>
      <c r="L137" s="236"/>
    </row>
    <row r="138" spans="1:15" s="73" customFormat="1" ht="15" customHeight="1">
      <c r="A138" s="342" t="s">
        <v>809</v>
      </c>
      <c r="B138" s="343"/>
      <c r="C138" s="343"/>
      <c r="D138" s="343"/>
      <c r="E138" s="343"/>
      <c r="F138" s="344"/>
      <c r="G138" s="78" t="s">
        <v>810</v>
      </c>
      <c r="H138" s="345" t="s">
        <v>811</v>
      </c>
      <c r="I138" s="346"/>
      <c r="J138" s="347"/>
      <c r="K138" s="347"/>
      <c r="L138" s="237"/>
    </row>
    <row r="139" spans="1:15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1:15" ht="16.2" thickBot="1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1:15" s="73" customFormat="1" ht="33" customHeight="1">
      <c r="A141" s="256" t="s">
        <v>812</v>
      </c>
      <c r="B141" s="378" t="s">
        <v>754</v>
      </c>
      <c r="C141" s="378"/>
      <c r="D141" s="378"/>
      <c r="E141" s="378"/>
      <c r="F141" s="378"/>
      <c r="G141" s="378"/>
      <c r="H141" s="378"/>
      <c r="I141" s="378"/>
      <c r="J141" s="378"/>
      <c r="K141" s="378"/>
      <c r="L141" s="227" t="s">
        <v>760</v>
      </c>
    </row>
    <row r="142" spans="1:15" s="73" customFormat="1" ht="14.4">
      <c r="A142" s="228"/>
      <c r="B142" s="357" t="s">
        <v>803</v>
      </c>
      <c r="C142" s="358"/>
      <c r="D142" s="358"/>
      <c r="E142" s="358"/>
      <c r="F142" s="358"/>
      <c r="G142" s="358"/>
      <c r="H142" s="358"/>
      <c r="I142" s="358"/>
      <c r="J142" s="358"/>
      <c r="K142" s="358"/>
      <c r="L142" s="229">
        <v>4</v>
      </c>
      <c r="M142" s="76"/>
    </row>
    <row r="143" spans="1:15" s="73" customFormat="1" ht="14.4">
      <c r="A143" s="230" t="s">
        <v>761</v>
      </c>
      <c r="B143" s="231"/>
      <c r="C143" s="231"/>
      <c r="D143" s="231"/>
      <c r="E143" s="359"/>
      <c r="F143" s="360"/>
      <c r="G143" s="360"/>
      <c r="H143" s="360"/>
      <c r="I143" s="360"/>
      <c r="J143" s="360"/>
      <c r="K143" s="232"/>
      <c r="L143" s="233"/>
      <c r="M143" s="76"/>
    </row>
    <row r="144" spans="1:15" s="73" customFormat="1" ht="48" customHeight="1">
      <c r="A144" s="361" t="s">
        <v>762</v>
      </c>
      <c r="B144" s="362"/>
      <c r="C144" s="362"/>
      <c r="D144" s="362"/>
      <c r="E144" s="362"/>
      <c r="F144" s="362"/>
      <c r="G144" s="234" t="s">
        <v>763</v>
      </c>
      <c r="H144" s="362" t="s">
        <v>764</v>
      </c>
      <c r="I144" s="362"/>
      <c r="J144" s="363" t="s">
        <v>765</v>
      </c>
      <c r="K144" s="364"/>
      <c r="L144" s="235"/>
      <c r="M144" s="76"/>
      <c r="O144" s="15"/>
    </row>
    <row r="145" spans="1:15" s="73" customFormat="1" ht="15" customHeight="1">
      <c r="A145" s="342" t="s">
        <v>805</v>
      </c>
      <c r="B145" s="343"/>
      <c r="C145" s="343"/>
      <c r="D145" s="367"/>
      <c r="E145" s="367"/>
      <c r="F145" s="368"/>
      <c r="G145" s="78" t="s">
        <v>60</v>
      </c>
      <c r="H145" s="356" t="s">
        <v>1044</v>
      </c>
      <c r="I145" s="356"/>
      <c r="J145" s="347"/>
      <c r="K145" s="347"/>
      <c r="L145" s="236"/>
      <c r="M145" s="76"/>
    </row>
    <row r="146" spans="1:15" s="73" customFormat="1" ht="15" customHeight="1">
      <c r="A146" s="342" t="s">
        <v>807</v>
      </c>
      <c r="B146" s="343"/>
      <c r="C146" s="343"/>
      <c r="D146" s="343"/>
      <c r="E146" s="343"/>
      <c r="F146" s="344"/>
      <c r="G146" s="78" t="s">
        <v>766</v>
      </c>
      <c r="H146" s="345" t="s">
        <v>954</v>
      </c>
      <c r="I146" s="346"/>
      <c r="J146" s="347"/>
      <c r="K146" s="347"/>
      <c r="L146" s="236"/>
      <c r="M146" s="76"/>
    </row>
    <row r="147" spans="1:15" s="73" customFormat="1" ht="15" customHeight="1">
      <c r="A147" s="342" t="s">
        <v>809</v>
      </c>
      <c r="B147" s="343"/>
      <c r="C147" s="343"/>
      <c r="D147" s="343"/>
      <c r="E147" s="343"/>
      <c r="F147" s="344"/>
      <c r="G147" s="78" t="s">
        <v>810</v>
      </c>
      <c r="H147" s="345" t="s">
        <v>1046</v>
      </c>
      <c r="I147" s="346"/>
      <c r="J147" s="347"/>
      <c r="K147" s="347"/>
      <c r="L147" s="237"/>
      <c r="M147" s="76"/>
    </row>
    <row r="148" spans="1:15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77"/>
    </row>
    <row r="149" spans="1:15" ht="16.2" thickBot="1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77"/>
    </row>
    <row r="150" spans="1:15" s="73" customFormat="1" ht="33" customHeight="1">
      <c r="A150" s="256" t="s">
        <v>813</v>
      </c>
      <c r="B150" s="378" t="s">
        <v>754</v>
      </c>
      <c r="C150" s="378"/>
      <c r="D150" s="378"/>
      <c r="E150" s="378"/>
      <c r="F150" s="378"/>
      <c r="G150" s="378"/>
      <c r="H150" s="378"/>
      <c r="I150" s="378"/>
      <c r="J150" s="378"/>
      <c r="K150" s="378"/>
      <c r="L150" s="227" t="s">
        <v>760</v>
      </c>
      <c r="M150" s="76"/>
    </row>
    <row r="151" spans="1:15" s="73" customFormat="1" ht="14.4">
      <c r="A151" s="228"/>
      <c r="B151" s="357" t="s">
        <v>803</v>
      </c>
      <c r="C151" s="358"/>
      <c r="D151" s="358"/>
      <c r="E151" s="358"/>
      <c r="F151" s="358"/>
      <c r="G151" s="358"/>
      <c r="H151" s="358"/>
      <c r="I151" s="358"/>
      <c r="J151" s="358"/>
      <c r="K151" s="358"/>
      <c r="L151" s="229">
        <v>1</v>
      </c>
      <c r="M151" s="76"/>
    </row>
    <row r="152" spans="1:15" s="73" customFormat="1" ht="14.4">
      <c r="A152" s="230" t="s">
        <v>761</v>
      </c>
      <c r="B152" s="231"/>
      <c r="C152" s="231"/>
      <c r="D152" s="231"/>
      <c r="E152" s="359"/>
      <c r="F152" s="360"/>
      <c r="G152" s="360"/>
      <c r="H152" s="360"/>
      <c r="I152" s="360"/>
      <c r="J152" s="360"/>
      <c r="K152" s="232"/>
      <c r="L152" s="233"/>
      <c r="M152" s="76"/>
    </row>
    <row r="153" spans="1:15" s="73" customFormat="1" ht="48" customHeight="1">
      <c r="A153" s="361" t="s">
        <v>762</v>
      </c>
      <c r="B153" s="362"/>
      <c r="C153" s="362"/>
      <c r="D153" s="362"/>
      <c r="E153" s="362"/>
      <c r="F153" s="362"/>
      <c r="G153" s="234" t="s">
        <v>763</v>
      </c>
      <c r="H153" s="362" t="s">
        <v>764</v>
      </c>
      <c r="I153" s="362"/>
      <c r="J153" s="363" t="s">
        <v>765</v>
      </c>
      <c r="K153" s="364"/>
      <c r="L153" s="235"/>
      <c r="M153" s="76"/>
      <c r="O153" s="74"/>
    </row>
    <row r="154" spans="1:15" s="73" customFormat="1" ht="15" customHeight="1">
      <c r="A154" s="342" t="s">
        <v>805</v>
      </c>
      <c r="B154" s="343"/>
      <c r="C154" s="343"/>
      <c r="D154" s="367"/>
      <c r="E154" s="367"/>
      <c r="F154" s="368"/>
      <c r="G154" s="78" t="s">
        <v>60</v>
      </c>
      <c r="H154" s="356" t="s">
        <v>1044</v>
      </c>
      <c r="I154" s="356"/>
      <c r="J154" s="347"/>
      <c r="K154" s="347"/>
      <c r="L154" s="236"/>
      <c r="M154" s="76"/>
    </row>
    <row r="155" spans="1:15" s="73" customFormat="1" ht="15" customHeight="1">
      <c r="A155" s="342" t="s">
        <v>807</v>
      </c>
      <c r="B155" s="343"/>
      <c r="C155" s="343"/>
      <c r="D155" s="343"/>
      <c r="E155" s="343"/>
      <c r="F155" s="344"/>
      <c r="G155" s="78" t="s">
        <v>766</v>
      </c>
      <c r="H155" s="345" t="s">
        <v>818</v>
      </c>
      <c r="I155" s="346"/>
      <c r="J155" s="347"/>
      <c r="K155" s="347"/>
      <c r="L155" s="236"/>
      <c r="M155" s="76"/>
    </row>
    <row r="156" spans="1:15" s="73" customFormat="1" ht="15" customHeight="1">
      <c r="A156" s="342" t="s">
        <v>809</v>
      </c>
      <c r="B156" s="343"/>
      <c r="C156" s="343"/>
      <c r="D156" s="343"/>
      <c r="E156" s="343"/>
      <c r="F156" s="344"/>
      <c r="G156" s="78" t="s">
        <v>810</v>
      </c>
      <c r="H156" s="345" t="s">
        <v>1045</v>
      </c>
      <c r="I156" s="346"/>
      <c r="J156" s="347"/>
      <c r="K156" s="347"/>
      <c r="L156" s="237"/>
      <c r="M156" s="76"/>
    </row>
    <row r="157" spans="1:15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77"/>
    </row>
    <row r="158" spans="1:15" ht="16.2" thickBot="1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77"/>
    </row>
    <row r="159" spans="1:15" s="73" customFormat="1" ht="33" customHeight="1">
      <c r="A159" s="256" t="s">
        <v>814</v>
      </c>
      <c r="B159" s="378" t="s">
        <v>754</v>
      </c>
      <c r="C159" s="378"/>
      <c r="D159" s="378"/>
      <c r="E159" s="378"/>
      <c r="F159" s="378"/>
      <c r="G159" s="378"/>
      <c r="H159" s="378"/>
      <c r="I159" s="378"/>
      <c r="J159" s="378"/>
      <c r="K159" s="378"/>
      <c r="L159" s="227" t="s">
        <v>760</v>
      </c>
      <c r="M159" s="76"/>
    </row>
    <row r="160" spans="1:15" s="73" customFormat="1" ht="14.4">
      <c r="A160" s="228"/>
      <c r="B160" s="357" t="s">
        <v>803</v>
      </c>
      <c r="C160" s="358"/>
      <c r="D160" s="358"/>
      <c r="E160" s="358"/>
      <c r="F160" s="358"/>
      <c r="G160" s="358"/>
      <c r="H160" s="358"/>
      <c r="I160" s="358"/>
      <c r="J160" s="358"/>
      <c r="K160" s="358"/>
      <c r="L160" s="229">
        <v>2</v>
      </c>
      <c r="M160" s="76"/>
    </row>
    <row r="161" spans="1:15" s="73" customFormat="1" ht="14.4">
      <c r="A161" s="230" t="s">
        <v>761</v>
      </c>
      <c r="B161" s="231"/>
      <c r="C161" s="231"/>
      <c r="D161" s="231"/>
      <c r="E161" s="359"/>
      <c r="F161" s="360"/>
      <c r="G161" s="360"/>
      <c r="H161" s="360"/>
      <c r="I161" s="360"/>
      <c r="J161" s="360"/>
      <c r="K161" s="232"/>
      <c r="L161" s="233"/>
      <c r="M161" s="76"/>
    </row>
    <row r="162" spans="1:15" s="73" customFormat="1" ht="48" customHeight="1">
      <c r="A162" s="361" t="s">
        <v>762</v>
      </c>
      <c r="B162" s="362"/>
      <c r="C162" s="362"/>
      <c r="D162" s="362"/>
      <c r="E162" s="362"/>
      <c r="F162" s="362"/>
      <c r="G162" s="234" t="s">
        <v>763</v>
      </c>
      <c r="H162" s="362" t="s">
        <v>764</v>
      </c>
      <c r="I162" s="362"/>
      <c r="J162" s="363" t="s">
        <v>765</v>
      </c>
      <c r="K162" s="364"/>
      <c r="L162" s="235"/>
      <c r="M162" s="76"/>
    </row>
    <row r="163" spans="1:15" s="73" customFormat="1" ht="15" customHeight="1">
      <c r="A163" s="342" t="s">
        <v>805</v>
      </c>
      <c r="B163" s="343"/>
      <c r="C163" s="343"/>
      <c r="D163" s="367"/>
      <c r="E163" s="367"/>
      <c r="F163" s="368"/>
      <c r="G163" s="78" t="s">
        <v>60</v>
      </c>
      <c r="H163" s="356" t="s">
        <v>1044</v>
      </c>
      <c r="I163" s="356"/>
      <c r="J163" s="347"/>
      <c r="K163" s="347"/>
      <c r="L163" s="236"/>
      <c r="M163" s="76"/>
    </row>
    <row r="164" spans="1:15" s="73" customFormat="1" ht="15" customHeight="1">
      <c r="A164" s="342" t="s">
        <v>807</v>
      </c>
      <c r="B164" s="343"/>
      <c r="C164" s="343"/>
      <c r="D164" s="343"/>
      <c r="E164" s="343"/>
      <c r="F164" s="344"/>
      <c r="G164" s="78" t="s">
        <v>766</v>
      </c>
      <c r="H164" s="345" t="s">
        <v>955</v>
      </c>
      <c r="I164" s="346"/>
      <c r="J164" s="347"/>
      <c r="K164" s="347"/>
      <c r="L164" s="236"/>
      <c r="M164" s="76"/>
    </row>
    <row r="165" spans="1:15" s="73" customFormat="1" ht="15" customHeight="1">
      <c r="A165" s="342" t="s">
        <v>809</v>
      </c>
      <c r="B165" s="343"/>
      <c r="C165" s="343"/>
      <c r="D165" s="343"/>
      <c r="E165" s="343"/>
      <c r="F165" s="344"/>
      <c r="G165" s="78" t="s">
        <v>810</v>
      </c>
      <c r="H165" s="345" t="s">
        <v>819</v>
      </c>
      <c r="I165" s="346"/>
      <c r="J165" s="347"/>
      <c r="K165" s="347"/>
      <c r="L165" s="257"/>
      <c r="M165" s="76"/>
    </row>
    <row r="166" spans="1:15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77"/>
    </row>
    <row r="167" spans="1:15" ht="16.2" thickBot="1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77"/>
    </row>
    <row r="168" spans="1:15" s="73" customFormat="1" ht="33" customHeight="1">
      <c r="A168" s="256" t="s">
        <v>815</v>
      </c>
      <c r="B168" s="378" t="s">
        <v>754</v>
      </c>
      <c r="C168" s="378"/>
      <c r="D168" s="378"/>
      <c r="E168" s="378"/>
      <c r="F168" s="378"/>
      <c r="G168" s="378"/>
      <c r="H168" s="378"/>
      <c r="I168" s="378"/>
      <c r="J168" s="378"/>
      <c r="K168" s="378"/>
      <c r="L168" s="227" t="s">
        <v>760</v>
      </c>
      <c r="M168" s="76"/>
    </row>
    <row r="169" spans="1:15" s="73" customFormat="1" ht="14.4">
      <c r="A169" s="228"/>
      <c r="B169" s="357" t="s">
        <v>803</v>
      </c>
      <c r="C169" s="358"/>
      <c r="D169" s="358"/>
      <c r="E169" s="358"/>
      <c r="F169" s="358"/>
      <c r="G169" s="358"/>
      <c r="H169" s="358"/>
      <c r="I169" s="358"/>
      <c r="J169" s="358"/>
      <c r="K169" s="358"/>
      <c r="L169" s="229">
        <v>1</v>
      </c>
      <c r="M169" s="76"/>
    </row>
    <row r="170" spans="1:15" s="73" customFormat="1" ht="14.4">
      <c r="A170" s="230" t="s">
        <v>761</v>
      </c>
      <c r="B170" s="231"/>
      <c r="C170" s="231"/>
      <c r="D170" s="231"/>
      <c r="E170" s="359"/>
      <c r="F170" s="360"/>
      <c r="G170" s="360"/>
      <c r="H170" s="360"/>
      <c r="I170" s="360"/>
      <c r="J170" s="360"/>
      <c r="K170" s="232"/>
      <c r="L170" s="233"/>
      <c r="M170" s="76"/>
    </row>
    <row r="171" spans="1:15" s="73" customFormat="1" ht="48" customHeight="1">
      <c r="A171" s="361" t="s">
        <v>762</v>
      </c>
      <c r="B171" s="362"/>
      <c r="C171" s="362"/>
      <c r="D171" s="362"/>
      <c r="E171" s="362"/>
      <c r="F171" s="362"/>
      <c r="G171" s="234" t="s">
        <v>763</v>
      </c>
      <c r="H171" s="362" t="s">
        <v>764</v>
      </c>
      <c r="I171" s="362"/>
      <c r="J171" s="363" t="s">
        <v>765</v>
      </c>
      <c r="K171" s="364"/>
      <c r="L171" s="235"/>
      <c r="M171" s="76"/>
      <c r="O171" s="74"/>
    </row>
    <row r="172" spans="1:15" s="73" customFormat="1" ht="15" customHeight="1">
      <c r="A172" s="342" t="s">
        <v>805</v>
      </c>
      <c r="B172" s="343"/>
      <c r="C172" s="343"/>
      <c r="D172" s="367"/>
      <c r="E172" s="367"/>
      <c r="F172" s="368"/>
      <c r="G172" s="78" t="s">
        <v>60</v>
      </c>
      <c r="H172" s="356" t="s">
        <v>1043</v>
      </c>
      <c r="I172" s="356"/>
      <c r="J172" s="347"/>
      <c r="K172" s="347"/>
      <c r="L172" s="236"/>
      <c r="M172" s="76"/>
    </row>
    <row r="173" spans="1:15" s="73" customFormat="1" ht="15" customHeight="1">
      <c r="A173" s="342" t="s">
        <v>807</v>
      </c>
      <c r="B173" s="343"/>
      <c r="C173" s="343"/>
      <c r="D173" s="343"/>
      <c r="E173" s="343"/>
      <c r="F173" s="344"/>
      <c r="G173" s="78" t="s">
        <v>766</v>
      </c>
      <c r="H173" s="345" t="s">
        <v>820</v>
      </c>
      <c r="I173" s="346"/>
      <c r="J173" s="347"/>
      <c r="K173" s="347"/>
      <c r="L173" s="236"/>
      <c r="M173" s="76"/>
    </row>
    <row r="174" spans="1:15" s="73" customFormat="1" ht="15" customHeight="1">
      <c r="A174" s="342" t="s">
        <v>809</v>
      </c>
      <c r="B174" s="343"/>
      <c r="C174" s="343"/>
      <c r="D174" s="343"/>
      <c r="E174" s="343"/>
      <c r="F174" s="344"/>
      <c r="G174" s="78" t="s">
        <v>810</v>
      </c>
      <c r="H174" s="345" t="s">
        <v>1042</v>
      </c>
      <c r="I174" s="346"/>
      <c r="J174" s="347"/>
      <c r="K174" s="347"/>
      <c r="L174" s="257"/>
      <c r="M174" s="76"/>
    </row>
    <row r="175" spans="1:15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77"/>
    </row>
    <row r="176" spans="1:15" ht="16.2" thickBo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77"/>
    </row>
    <row r="177" spans="1:15" s="73" customFormat="1" ht="33" customHeight="1">
      <c r="A177" s="256" t="s">
        <v>816</v>
      </c>
      <c r="B177" s="378" t="s">
        <v>754</v>
      </c>
      <c r="C177" s="378"/>
      <c r="D177" s="378"/>
      <c r="E177" s="378"/>
      <c r="F177" s="378"/>
      <c r="G177" s="378"/>
      <c r="H177" s="378"/>
      <c r="I177" s="378"/>
      <c r="J177" s="378"/>
      <c r="K177" s="378"/>
      <c r="L177" s="227" t="s">
        <v>760</v>
      </c>
      <c r="M177" s="76"/>
    </row>
    <row r="178" spans="1:15" s="73" customFormat="1" ht="14.4">
      <c r="A178" s="228"/>
      <c r="B178" s="357" t="s">
        <v>803</v>
      </c>
      <c r="C178" s="358"/>
      <c r="D178" s="358"/>
      <c r="E178" s="358"/>
      <c r="F178" s="358"/>
      <c r="G178" s="358"/>
      <c r="H178" s="358"/>
      <c r="I178" s="358"/>
      <c r="J178" s="358"/>
      <c r="K178" s="358"/>
      <c r="L178" s="229">
        <v>1</v>
      </c>
      <c r="M178" s="76"/>
    </row>
    <row r="179" spans="1:15" s="73" customFormat="1" ht="14.4">
      <c r="A179" s="230" t="s">
        <v>761</v>
      </c>
      <c r="B179" s="231"/>
      <c r="C179" s="231"/>
      <c r="D179" s="231"/>
      <c r="E179" s="359"/>
      <c r="F179" s="360"/>
      <c r="G179" s="360"/>
      <c r="H179" s="360"/>
      <c r="I179" s="360"/>
      <c r="J179" s="360"/>
      <c r="K179" s="232"/>
      <c r="L179" s="233"/>
      <c r="M179" s="76"/>
    </row>
    <row r="180" spans="1:15" s="73" customFormat="1" ht="48" customHeight="1">
      <c r="A180" s="361" t="s">
        <v>762</v>
      </c>
      <c r="B180" s="362"/>
      <c r="C180" s="362"/>
      <c r="D180" s="362"/>
      <c r="E180" s="362"/>
      <c r="F180" s="362"/>
      <c r="G180" s="234" t="s">
        <v>763</v>
      </c>
      <c r="H180" s="362" t="s">
        <v>764</v>
      </c>
      <c r="I180" s="362"/>
      <c r="J180" s="363" t="s">
        <v>765</v>
      </c>
      <c r="K180" s="364"/>
      <c r="L180" s="235"/>
      <c r="M180" s="76"/>
      <c r="O180" s="74"/>
    </row>
    <row r="181" spans="1:15" s="73" customFormat="1" ht="15" customHeight="1">
      <c r="A181" s="342" t="s">
        <v>805</v>
      </c>
      <c r="B181" s="343"/>
      <c r="C181" s="343"/>
      <c r="D181" s="367"/>
      <c r="E181" s="367"/>
      <c r="F181" s="368"/>
      <c r="G181" s="78" t="s">
        <v>60</v>
      </c>
      <c r="H181" s="356" t="s">
        <v>817</v>
      </c>
      <c r="I181" s="356"/>
      <c r="J181" s="347"/>
      <c r="K181" s="347"/>
      <c r="L181" s="236"/>
      <c r="M181" s="76"/>
    </row>
    <row r="182" spans="1:15" s="73" customFormat="1" ht="15" customHeight="1">
      <c r="A182" s="342" t="s">
        <v>807</v>
      </c>
      <c r="B182" s="343"/>
      <c r="C182" s="343"/>
      <c r="D182" s="343"/>
      <c r="E182" s="343"/>
      <c r="F182" s="344"/>
      <c r="G182" s="78" t="s">
        <v>766</v>
      </c>
      <c r="H182" s="345" t="s">
        <v>1041</v>
      </c>
      <c r="I182" s="346"/>
      <c r="J182" s="347"/>
      <c r="K182" s="347"/>
      <c r="L182" s="236"/>
      <c r="M182" s="76"/>
    </row>
    <row r="183" spans="1:15" s="73" customFormat="1" ht="15" customHeight="1">
      <c r="A183" s="342" t="s">
        <v>809</v>
      </c>
      <c r="B183" s="343"/>
      <c r="C183" s="343"/>
      <c r="D183" s="343"/>
      <c r="E183" s="343"/>
      <c r="F183" s="344"/>
      <c r="G183" s="78" t="s">
        <v>810</v>
      </c>
      <c r="H183" s="345" t="s">
        <v>1040</v>
      </c>
      <c r="I183" s="346"/>
      <c r="J183" s="347"/>
      <c r="K183" s="347"/>
      <c r="L183" s="237"/>
      <c r="M183" s="76"/>
    </row>
    <row r="184" spans="1:15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77"/>
    </row>
    <row r="185" spans="1:15" ht="16.2" thickBot="1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77"/>
    </row>
    <row r="186" spans="1:15" ht="28.8">
      <c r="A186" s="258" t="s">
        <v>823</v>
      </c>
      <c r="B186" s="378" t="s">
        <v>754</v>
      </c>
      <c r="C186" s="378"/>
      <c r="D186" s="378"/>
      <c r="E186" s="378"/>
      <c r="F186" s="378"/>
      <c r="G186" s="378"/>
      <c r="H186" s="378"/>
      <c r="I186" s="378"/>
      <c r="J186" s="378"/>
      <c r="K186" s="378"/>
      <c r="L186" s="227" t="s">
        <v>760</v>
      </c>
      <c r="M186" s="77"/>
    </row>
    <row r="187" spans="1:15">
      <c r="A187" s="228"/>
      <c r="B187" s="357" t="s">
        <v>822</v>
      </c>
      <c r="C187" s="358"/>
      <c r="D187" s="358"/>
      <c r="E187" s="358"/>
      <c r="F187" s="358"/>
      <c r="G187" s="358"/>
      <c r="H187" s="358"/>
      <c r="I187" s="358"/>
      <c r="J187" s="358"/>
      <c r="K187" s="358"/>
      <c r="L187" s="229">
        <v>2</v>
      </c>
      <c r="M187" s="77"/>
      <c r="O187" s="75"/>
    </row>
    <row r="188" spans="1:15">
      <c r="A188" s="230" t="s">
        <v>761</v>
      </c>
      <c r="B188" s="231"/>
      <c r="C188" s="231"/>
      <c r="D188" s="231"/>
      <c r="E188" s="359"/>
      <c r="F188" s="360"/>
      <c r="G188" s="360"/>
      <c r="H188" s="360"/>
      <c r="I188" s="360"/>
      <c r="J188" s="360"/>
      <c r="K188" s="232"/>
      <c r="L188" s="233"/>
      <c r="M188" s="77"/>
    </row>
    <row r="189" spans="1:15" ht="28.8">
      <c r="A189" s="361" t="s">
        <v>762</v>
      </c>
      <c r="B189" s="362"/>
      <c r="C189" s="362"/>
      <c r="D189" s="362"/>
      <c r="E189" s="362"/>
      <c r="F189" s="362"/>
      <c r="G189" s="234" t="s">
        <v>763</v>
      </c>
      <c r="H189" s="362" t="s">
        <v>764</v>
      </c>
      <c r="I189" s="362"/>
      <c r="J189" s="363" t="s">
        <v>765</v>
      </c>
      <c r="K189" s="364"/>
      <c r="L189" s="235"/>
      <c r="M189" s="77"/>
    </row>
    <row r="190" spans="1:15">
      <c r="A190" s="342" t="s">
        <v>826</v>
      </c>
      <c r="B190" s="343"/>
      <c r="C190" s="343"/>
      <c r="D190" s="367"/>
      <c r="E190" s="367"/>
      <c r="F190" s="368"/>
      <c r="G190" s="78" t="s">
        <v>824</v>
      </c>
      <c r="H190" s="356" t="s">
        <v>825</v>
      </c>
      <c r="I190" s="356"/>
      <c r="J190" s="347"/>
      <c r="K190" s="347"/>
      <c r="L190" s="236"/>
      <c r="M190" s="77"/>
    </row>
    <row r="191" spans="1:15">
      <c r="A191" s="342" t="s">
        <v>827</v>
      </c>
      <c r="B191" s="343"/>
      <c r="C191" s="343"/>
      <c r="D191" s="343"/>
      <c r="E191" s="343"/>
      <c r="F191" s="344"/>
      <c r="G191" s="78" t="s">
        <v>824</v>
      </c>
      <c r="H191" s="345" t="s">
        <v>828</v>
      </c>
      <c r="I191" s="346"/>
      <c r="J191" s="347"/>
      <c r="K191" s="347"/>
      <c r="L191" s="236"/>
      <c r="M191" s="77"/>
    </row>
    <row r="192" spans="1:15">
      <c r="A192" s="342" t="s">
        <v>829</v>
      </c>
      <c r="B192" s="343"/>
      <c r="C192" s="343"/>
      <c r="D192" s="343"/>
      <c r="E192" s="343"/>
      <c r="F192" s="344"/>
      <c r="G192" s="78" t="s">
        <v>797</v>
      </c>
      <c r="H192" s="345" t="s">
        <v>830</v>
      </c>
      <c r="I192" s="346"/>
      <c r="J192" s="347"/>
      <c r="K192" s="347"/>
      <c r="L192" s="237"/>
      <c r="M192" s="77"/>
    </row>
    <row r="193" spans="1:13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77"/>
    </row>
    <row r="194" spans="1:13" ht="16.2" thickBot="1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77"/>
    </row>
    <row r="195" spans="1:13" ht="28.8">
      <c r="A195" s="258" t="s">
        <v>831</v>
      </c>
      <c r="B195" s="378" t="s">
        <v>754</v>
      </c>
      <c r="C195" s="378"/>
      <c r="D195" s="378"/>
      <c r="E195" s="378"/>
      <c r="F195" s="378"/>
      <c r="G195" s="378"/>
      <c r="H195" s="378"/>
      <c r="I195" s="378"/>
      <c r="J195" s="378"/>
      <c r="K195" s="378"/>
      <c r="L195" s="227" t="s">
        <v>760</v>
      </c>
      <c r="M195" s="77"/>
    </row>
    <row r="196" spans="1:13">
      <c r="A196" s="228"/>
      <c r="B196" s="357" t="s">
        <v>832</v>
      </c>
      <c r="C196" s="358"/>
      <c r="D196" s="358"/>
      <c r="E196" s="358"/>
      <c r="F196" s="358"/>
      <c r="G196" s="358"/>
      <c r="H196" s="358"/>
      <c r="I196" s="358"/>
      <c r="J196" s="358"/>
      <c r="K196" s="358"/>
      <c r="L196" s="229">
        <v>2</v>
      </c>
      <c r="M196" s="77"/>
    </row>
    <row r="197" spans="1:13">
      <c r="A197" s="230" t="s">
        <v>761</v>
      </c>
      <c r="B197" s="231"/>
      <c r="C197" s="231"/>
      <c r="D197" s="231"/>
      <c r="E197" s="359"/>
      <c r="F197" s="360"/>
      <c r="G197" s="360"/>
      <c r="H197" s="360"/>
      <c r="I197" s="360"/>
      <c r="J197" s="360"/>
      <c r="K197" s="232"/>
      <c r="L197" s="233"/>
      <c r="M197" s="77"/>
    </row>
    <row r="198" spans="1:13" ht="28.8">
      <c r="A198" s="361" t="s">
        <v>762</v>
      </c>
      <c r="B198" s="362"/>
      <c r="C198" s="362"/>
      <c r="D198" s="362"/>
      <c r="E198" s="362"/>
      <c r="F198" s="362"/>
      <c r="G198" s="234" t="s">
        <v>763</v>
      </c>
      <c r="H198" s="362" t="s">
        <v>764</v>
      </c>
      <c r="I198" s="362"/>
      <c r="J198" s="363" t="s">
        <v>765</v>
      </c>
      <c r="K198" s="364"/>
      <c r="L198" s="235"/>
      <c r="M198" s="77"/>
    </row>
    <row r="199" spans="1:13">
      <c r="A199" s="342" t="s">
        <v>826</v>
      </c>
      <c r="B199" s="343"/>
      <c r="C199" s="343"/>
      <c r="D199" s="367"/>
      <c r="E199" s="367"/>
      <c r="F199" s="368"/>
      <c r="G199" s="78" t="s">
        <v>824</v>
      </c>
      <c r="H199" s="356" t="s">
        <v>833</v>
      </c>
      <c r="I199" s="356"/>
      <c r="J199" s="347"/>
      <c r="K199" s="347"/>
      <c r="L199" s="236"/>
      <c r="M199" s="77"/>
    </row>
    <row r="200" spans="1:13">
      <c r="A200" s="342" t="s">
        <v>827</v>
      </c>
      <c r="B200" s="343"/>
      <c r="C200" s="343"/>
      <c r="D200" s="343"/>
      <c r="E200" s="343"/>
      <c r="F200" s="344"/>
      <c r="G200" s="78" t="s">
        <v>824</v>
      </c>
      <c r="H200" s="345" t="s">
        <v>834</v>
      </c>
      <c r="I200" s="346"/>
      <c r="J200" s="347"/>
      <c r="K200" s="347"/>
      <c r="L200" s="236"/>
      <c r="M200" s="77"/>
    </row>
    <row r="201" spans="1:13">
      <c r="A201" s="342" t="s">
        <v>829</v>
      </c>
      <c r="B201" s="343"/>
      <c r="C201" s="343"/>
      <c r="D201" s="343"/>
      <c r="E201" s="343"/>
      <c r="F201" s="344"/>
      <c r="G201" s="78" t="s">
        <v>797</v>
      </c>
      <c r="H201" s="345" t="s">
        <v>830</v>
      </c>
      <c r="I201" s="346"/>
      <c r="J201" s="347"/>
      <c r="K201" s="347"/>
      <c r="L201" s="237"/>
      <c r="M201" s="77"/>
    </row>
    <row r="202" spans="1:13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77"/>
    </row>
    <row r="203" spans="1:13" ht="16.2" thickBot="1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77"/>
    </row>
    <row r="204" spans="1:13" ht="28.8">
      <c r="A204" s="258" t="s">
        <v>835</v>
      </c>
      <c r="B204" s="378" t="s">
        <v>754</v>
      </c>
      <c r="C204" s="378"/>
      <c r="D204" s="378"/>
      <c r="E204" s="378"/>
      <c r="F204" s="378"/>
      <c r="G204" s="378"/>
      <c r="H204" s="378"/>
      <c r="I204" s="378"/>
      <c r="J204" s="378"/>
      <c r="K204" s="378"/>
      <c r="L204" s="227" t="s">
        <v>760</v>
      </c>
      <c r="M204" s="77"/>
    </row>
    <row r="205" spans="1:13">
      <c r="A205" s="228"/>
      <c r="B205" s="357" t="s">
        <v>836</v>
      </c>
      <c r="C205" s="358"/>
      <c r="D205" s="358"/>
      <c r="E205" s="358"/>
      <c r="F205" s="358"/>
      <c r="G205" s="358"/>
      <c r="H205" s="358"/>
      <c r="I205" s="358"/>
      <c r="J205" s="358"/>
      <c r="K205" s="358"/>
      <c r="L205" s="229">
        <v>2</v>
      </c>
      <c r="M205" s="77"/>
    </row>
    <row r="206" spans="1:13">
      <c r="A206" s="230" t="s">
        <v>761</v>
      </c>
      <c r="B206" s="231"/>
      <c r="C206" s="231"/>
      <c r="D206" s="231"/>
      <c r="E206" s="359"/>
      <c r="F206" s="360"/>
      <c r="G206" s="360"/>
      <c r="H206" s="360"/>
      <c r="I206" s="360"/>
      <c r="J206" s="360"/>
      <c r="K206" s="232"/>
      <c r="L206" s="233"/>
      <c r="M206" s="77"/>
    </row>
    <row r="207" spans="1:13" ht="28.8">
      <c r="A207" s="361" t="s">
        <v>762</v>
      </c>
      <c r="B207" s="362"/>
      <c r="C207" s="362"/>
      <c r="D207" s="362"/>
      <c r="E207" s="362"/>
      <c r="F207" s="362"/>
      <c r="G207" s="234" t="s">
        <v>763</v>
      </c>
      <c r="H207" s="362" t="s">
        <v>764</v>
      </c>
      <c r="I207" s="362"/>
      <c r="J207" s="363" t="s">
        <v>765</v>
      </c>
      <c r="K207" s="364"/>
      <c r="L207" s="235"/>
      <c r="M207" s="77"/>
    </row>
    <row r="208" spans="1:13">
      <c r="A208" s="342" t="s">
        <v>826</v>
      </c>
      <c r="B208" s="343"/>
      <c r="C208" s="343"/>
      <c r="D208" s="367"/>
      <c r="E208" s="367"/>
      <c r="F208" s="368"/>
      <c r="G208" s="78" t="s">
        <v>824</v>
      </c>
      <c r="H208" s="356" t="s">
        <v>837</v>
      </c>
      <c r="I208" s="356"/>
      <c r="J208" s="347"/>
      <c r="K208" s="347"/>
      <c r="L208" s="236"/>
      <c r="M208" s="77"/>
    </row>
    <row r="209" spans="1:13">
      <c r="A209" s="342" t="s">
        <v>827</v>
      </c>
      <c r="B209" s="343"/>
      <c r="C209" s="343"/>
      <c r="D209" s="343"/>
      <c r="E209" s="343"/>
      <c r="F209" s="344"/>
      <c r="G209" s="78" t="s">
        <v>824</v>
      </c>
      <c r="H209" s="345" t="s">
        <v>838</v>
      </c>
      <c r="I209" s="346"/>
      <c r="J209" s="347"/>
      <c r="K209" s="347"/>
      <c r="L209" s="236"/>
      <c r="M209" s="77"/>
    </row>
    <row r="210" spans="1:13">
      <c r="A210" s="342" t="s">
        <v>829</v>
      </c>
      <c r="B210" s="343"/>
      <c r="C210" s="343"/>
      <c r="D210" s="343"/>
      <c r="E210" s="343"/>
      <c r="F210" s="344"/>
      <c r="G210" s="78" t="s">
        <v>797</v>
      </c>
      <c r="H210" s="345" t="s">
        <v>830</v>
      </c>
      <c r="I210" s="346"/>
      <c r="J210" s="347"/>
      <c r="K210" s="347"/>
      <c r="L210" s="237"/>
      <c r="M210" s="77"/>
    </row>
    <row r="211" spans="1:13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77"/>
    </row>
    <row r="212" spans="1:13" ht="16.2" thickBot="1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77"/>
    </row>
    <row r="213" spans="1:13" ht="28.8">
      <c r="A213" s="258" t="s">
        <v>839</v>
      </c>
      <c r="B213" s="378" t="s">
        <v>754</v>
      </c>
      <c r="C213" s="378"/>
      <c r="D213" s="378"/>
      <c r="E213" s="378"/>
      <c r="F213" s="378"/>
      <c r="G213" s="378"/>
      <c r="H213" s="378"/>
      <c r="I213" s="378"/>
      <c r="J213" s="378"/>
      <c r="K213" s="378"/>
      <c r="L213" s="227" t="s">
        <v>760</v>
      </c>
      <c r="M213" s="77"/>
    </row>
    <row r="214" spans="1:13">
      <c r="A214" s="228"/>
      <c r="B214" s="357" t="s">
        <v>840</v>
      </c>
      <c r="C214" s="358"/>
      <c r="D214" s="358"/>
      <c r="E214" s="358"/>
      <c r="F214" s="358"/>
      <c r="G214" s="358"/>
      <c r="H214" s="358"/>
      <c r="I214" s="358"/>
      <c r="J214" s="358"/>
      <c r="K214" s="358"/>
      <c r="L214" s="229">
        <v>10</v>
      </c>
      <c r="M214" s="77"/>
    </row>
    <row r="215" spans="1:13">
      <c r="A215" s="230" t="s">
        <v>761</v>
      </c>
      <c r="B215" s="231"/>
      <c r="C215" s="231"/>
      <c r="D215" s="231"/>
      <c r="E215" s="359"/>
      <c r="F215" s="360"/>
      <c r="G215" s="360"/>
      <c r="H215" s="360"/>
      <c r="I215" s="360"/>
      <c r="J215" s="360"/>
      <c r="K215" s="232"/>
      <c r="L215" s="233"/>
      <c r="M215" s="77"/>
    </row>
    <row r="216" spans="1:13" ht="28.8">
      <c r="A216" s="361" t="s">
        <v>762</v>
      </c>
      <c r="B216" s="362"/>
      <c r="C216" s="362"/>
      <c r="D216" s="362"/>
      <c r="E216" s="362"/>
      <c r="F216" s="362"/>
      <c r="G216" s="234" t="s">
        <v>763</v>
      </c>
      <c r="H216" s="362" t="s">
        <v>764</v>
      </c>
      <c r="I216" s="362"/>
      <c r="J216" s="363" t="s">
        <v>765</v>
      </c>
      <c r="K216" s="364"/>
      <c r="L216" s="235"/>
      <c r="M216" s="77"/>
    </row>
    <row r="217" spans="1:13">
      <c r="A217" s="342" t="s">
        <v>826</v>
      </c>
      <c r="B217" s="343"/>
      <c r="C217" s="343"/>
      <c r="D217" s="367"/>
      <c r="E217" s="367"/>
      <c r="F217" s="368"/>
      <c r="G217" s="78" t="s">
        <v>824</v>
      </c>
      <c r="H217" s="356" t="s">
        <v>841</v>
      </c>
      <c r="I217" s="356"/>
      <c r="J217" s="347"/>
      <c r="K217" s="347"/>
      <c r="L217" s="236"/>
      <c r="M217" s="77"/>
    </row>
    <row r="218" spans="1:13">
      <c r="A218" s="342" t="s">
        <v>827</v>
      </c>
      <c r="B218" s="343"/>
      <c r="C218" s="343"/>
      <c r="D218" s="343"/>
      <c r="E218" s="343"/>
      <c r="F218" s="344"/>
      <c r="G218" s="78" t="s">
        <v>824</v>
      </c>
      <c r="H218" s="345" t="s">
        <v>842</v>
      </c>
      <c r="I218" s="346"/>
      <c r="J218" s="347"/>
      <c r="K218" s="347"/>
      <c r="L218" s="236"/>
      <c r="M218" s="77"/>
    </row>
    <row r="219" spans="1:13">
      <c r="A219" s="342" t="s">
        <v>829</v>
      </c>
      <c r="B219" s="343"/>
      <c r="C219" s="343"/>
      <c r="D219" s="343"/>
      <c r="E219" s="343"/>
      <c r="F219" s="344"/>
      <c r="G219" s="78" t="s">
        <v>797</v>
      </c>
      <c r="H219" s="345" t="s">
        <v>830</v>
      </c>
      <c r="I219" s="346"/>
      <c r="J219" s="347"/>
      <c r="K219" s="347"/>
      <c r="L219" s="237"/>
      <c r="M219" s="77"/>
    </row>
    <row r="220" spans="1:13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77"/>
    </row>
    <row r="221" spans="1:13" ht="16.2" thickBot="1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77"/>
    </row>
    <row r="222" spans="1:13" ht="28.8">
      <c r="A222" s="258" t="s">
        <v>843</v>
      </c>
      <c r="B222" s="378" t="s">
        <v>754</v>
      </c>
      <c r="C222" s="378"/>
      <c r="D222" s="378"/>
      <c r="E222" s="378"/>
      <c r="F222" s="378"/>
      <c r="G222" s="378"/>
      <c r="H222" s="378"/>
      <c r="I222" s="378"/>
      <c r="J222" s="378"/>
      <c r="K222" s="378"/>
      <c r="L222" s="227" t="s">
        <v>760</v>
      </c>
      <c r="M222" s="77"/>
    </row>
    <row r="223" spans="1:13">
      <c r="A223" s="228"/>
      <c r="B223" s="357" t="s">
        <v>851</v>
      </c>
      <c r="C223" s="358"/>
      <c r="D223" s="358"/>
      <c r="E223" s="358"/>
      <c r="F223" s="358"/>
      <c r="G223" s="358"/>
      <c r="H223" s="358"/>
      <c r="I223" s="358"/>
      <c r="J223" s="358"/>
      <c r="K223" s="358"/>
      <c r="L223" s="229">
        <v>1</v>
      </c>
      <c r="M223" s="77"/>
    </row>
    <row r="224" spans="1:13">
      <c r="A224" s="230" t="s">
        <v>761</v>
      </c>
      <c r="B224" s="231"/>
      <c r="C224" s="231"/>
      <c r="D224" s="231"/>
      <c r="E224" s="359"/>
      <c r="F224" s="360"/>
      <c r="G224" s="360"/>
      <c r="H224" s="360"/>
      <c r="I224" s="360"/>
      <c r="J224" s="360"/>
      <c r="K224" s="232"/>
      <c r="L224" s="233"/>
      <c r="M224" s="77"/>
    </row>
    <row r="225" spans="1:13" ht="28.8">
      <c r="A225" s="361" t="s">
        <v>762</v>
      </c>
      <c r="B225" s="362"/>
      <c r="C225" s="362"/>
      <c r="D225" s="362"/>
      <c r="E225" s="362"/>
      <c r="F225" s="362"/>
      <c r="G225" s="234" t="s">
        <v>763</v>
      </c>
      <c r="H225" s="362" t="s">
        <v>764</v>
      </c>
      <c r="I225" s="362"/>
      <c r="J225" s="363" t="s">
        <v>765</v>
      </c>
      <c r="K225" s="364"/>
      <c r="L225" s="235"/>
      <c r="M225" s="77"/>
    </row>
    <row r="226" spans="1:13">
      <c r="A226" s="342" t="s">
        <v>826</v>
      </c>
      <c r="B226" s="343"/>
      <c r="C226" s="343"/>
      <c r="D226" s="367"/>
      <c r="E226" s="367"/>
      <c r="F226" s="368"/>
      <c r="G226" s="78" t="s">
        <v>824</v>
      </c>
      <c r="H226" s="356" t="s">
        <v>844</v>
      </c>
      <c r="I226" s="356"/>
      <c r="J226" s="347"/>
      <c r="K226" s="347"/>
      <c r="L226" s="236"/>
      <c r="M226" s="77"/>
    </row>
    <row r="227" spans="1:13">
      <c r="A227" s="342" t="s">
        <v>827</v>
      </c>
      <c r="B227" s="343"/>
      <c r="C227" s="343"/>
      <c r="D227" s="343"/>
      <c r="E227" s="343"/>
      <c r="F227" s="344"/>
      <c r="G227" s="78" t="s">
        <v>824</v>
      </c>
      <c r="H227" s="345" t="s">
        <v>845</v>
      </c>
      <c r="I227" s="346"/>
      <c r="J227" s="347"/>
      <c r="K227" s="347"/>
      <c r="L227" s="236"/>
      <c r="M227" s="77"/>
    </row>
    <row r="228" spans="1:13">
      <c r="A228" s="342" t="s">
        <v>829</v>
      </c>
      <c r="B228" s="343"/>
      <c r="C228" s="343"/>
      <c r="D228" s="343"/>
      <c r="E228" s="343"/>
      <c r="F228" s="344"/>
      <c r="G228" s="78" t="s">
        <v>797</v>
      </c>
      <c r="H228" s="345" t="s">
        <v>830</v>
      </c>
      <c r="I228" s="346"/>
      <c r="J228" s="347"/>
      <c r="K228" s="347"/>
      <c r="L228" s="237"/>
      <c r="M228" s="77"/>
    </row>
    <row r="229" spans="1:13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77"/>
    </row>
    <row r="230" spans="1:13" ht="16.2" thickBot="1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77"/>
    </row>
    <row r="231" spans="1:13" ht="28.8">
      <c r="A231" s="258" t="s">
        <v>846</v>
      </c>
      <c r="B231" s="378" t="s">
        <v>754</v>
      </c>
      <c r="C231" s="378"/>
      <c r="D231" s="378"/>
      <c r="E231" s="378"/>
      <c r="F231" s="378"/>
      <c r="G231" s="378"/>
      <c r="H231" s="378"/>
      <c r="I231" s="378"/>
      <c r="J231" s="378"/>
      <c r="K231" s="378"/>
      <c r="L231" s="227" t="s">
        <v>760</v>
      </c>
      <c r="M231" s="77"/>
    </row>
    <row r="232" spans="1:13">
      <c r="A232" s="228"/>
      <c r="B232" s="357" t="s">
        <v>847</v>
      </c>
      <c r="C232" s="358"/>
      <c r="D232" s="358"/>
      <c r="E232" s="358"/>
      <c r="F232" s="358"/>
      <c r="G232" s="358"/>
      <c r="H232" s="358"/>
      <c r="I232" s="358"/>
      <c r="J232" s="358"/>
      <c r="K232" s="358"/>
      <c r="L232" s="229">
        <v>2</v>
      </c>
      <c r="M232" s="77"/>
    </row>
    <row r="233" spans="1:13">
      <c r="A233" s="230" t="s">
        <v>761</v>
      </c>
      <c r="B233" s="231"/>
      <c r="C233" s="231"/>
      <c r="D233" s="231"/>
      <c r="E233" s="359"/>
      <c r="F233" s="360"/>
      <c r="G233" s="360"/>
      <c r="H233" s="360"/>
      <c r="I233" s="360"/>
      <c r="J233" s="360"/>
      <c r="K233" s="232"/>
      <c r="L233" s="233"/>
      <c r="M233" s="77"/>
    </row>
    <row r="234" spans="1:13" ht="28.8">
      <c r="A234" s="361" t="s">
        <v>762</v>
      </c>
      <c r="B234" s="362"/>
      <c r="C234" s="362"/>
      <c r="D234" s="362"/>
      <c r="E234" s="362"/>
      <c r="F234" s="362"/>
      <c r="G234" s="234" t="s">
        <v>763</v>
      </c>
      <c r="H234" s="362" t="s">
        <v>764</v>
      </c>
      <c r="I234" s="362"/>
      <c r="J234" s="363" t="s">
        <v>765</v>
      </c>
      <c r="K234" s="364"/>
      <c r="L234" s="235"/>
      <c r="M234" s="77"/>
    </row>
    <row r="235" spans="1:13">
      <c r="A235" s="342" t="s">
        <v>826</v>
      </c>
      <c r="B235" s="343"/>
      <c r="C235" s="343"/>
      <c r="D235" s="367"/>
      <c r="E235" s="367"/>
      <c r="F235" s="368"/>
      <c r="G235" s="78" t="s">
        <v>824</v>
      </c>
      <c r="H235" s="356" t="s">
        <v>848</v>
      </c>
      <c r="I235" s="356"/>
      <c r="J235" s="347"/>
      <c r="K235" s="347"/>
      <c r="L235" s="236"/>
      <c r="M235" s="77"/>
    </row>
    <row r="236" spans="1:13">
      <c r="A236" s="342" t="s">
        <v>827</v>
      </c>
      <c r="B236" s="343"/>
      <c r="C236" s="343"/>
      <c r="D236" s="343"/>
      <c r="E236" s="343"/>
      <c r="F236" s="344"/>
      <c r="G236" s="78" t="s">
        <v>824</v>
      </c>
      <c r="H236" s="345" t="s">
        <v>849</v>
      </c>
      <c r="I236" s="346"/>
      <c r="J236" s="347"/>
      <c r="K236" s="347"/>
      <c r="L236" s="236"/>
      <c r="M236" s="77"/>
    </row>
    <row r="237" spans="1:13">
      <c r="A237" s="342" t="s">
        <v>829</v>
      </c>
      <c r="B237" s="343"/>
      <c r="C237" s="343"/>
      <c r="D237" s="343"/>
      <c r="E237" s="343"/>
      <c r="F237" s="344"/>
      <c r="G237" s="78" t="s">
        <v>797</v>
      </c>
      <c r="H237" s="345" t="s">
        <v>850</v>
      </c>
      <c r="I237" s="346"/>
      <c r="J237" s="347"/>
      <c r="K237" s="347"/>
      <c r="L237" s="237"/>
      <c r="M237" s="77"/>
    </row>
    <row r="238" spans="1:13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77"/>
    </row>
    <row r="239" spans="1:13" ht="16.2" thickBot="1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77"/>
    </row>
    <row r="240" spans="1:13" ht="28.8">
      <c r="A240" s="258" t="s">
        <v>852</v>
      </c>
      <c r="B240" s="378" t="s">
        <v>754</v>
      </c>
      <c r="C240" s="378"/>
      <c r="D240" s="378"/>
      <c r="E240" s="378"/>
      <c r="F240" s="378"/>
      <c r="G240" s="378"/>
      <c r="H240" s="378"/>
      <c r="I240" s="378"/>
      <c r="J240" s="378"/>
      <c r="K240" s="378"/>
      <c r="L240" s="227" t="s">
        <v>760</v>
      </c>
      <c r="M240" s="77"/>
    </row>
    <row r="241" spans="1:13">
      <c r="A241" s="228"/>
      <c r="B241" s="357" t="s">
        <v>853</v>
      </c>
      <c r="C241" s="358"/>
      <c r="D241" s="358"/>
      <c r="E241" s="358"/>
      <c r="F241" s="358"/>
      <c r="G241" s="358"/>
      <c r="H241" s="358"/>
      <c r="I241" s="358"/>
      <c r="J241" s="358"/>
      <c r="K241" s="358"/>
      <c r="L241" s="229">
        <v>3</v>
      </c>
      <c r="M241" s="77"/>
    </row>
    <row r="242" spans="1:13">
      <c r="A242" s="230" t="s">
        <v>761</v>
      </c>
      <c r="B242" s="231"/>
      <c r="C242" s="231"/>
      <c r="D242" s="231"/>
      <c r="E242" s="359"/>
      <c r="F242" s="360"/>
      <c r="G242" s="360"/>
      <c r="H242" s="360"/>
      <c r="I242" s="360"/>
      <c r="J242" s="360"/>
      <c r="K242" s="232"/>
      <c r="L242" s="233"/>
      <c r="M242" s="77"/>
    </row>
    <row r="243" spans="1:13" ht="28.8">
      <c r="A243" s="361" t="s">
        <v>762</v>
      </c>
      <c r="B243" s="362"/>
      <c r="C243" s="362"/>
      <c r="D243" s="362"/>
      <c r="E243" s="362"/>
      <c r="F243" s="362"/>
      <c r="G243" s="234" t="s">
        <v>763</v>
      </c>
      <c r="H243" s="362" t="s">
        <v>764</v>
      </c>
      <c r="I243" s="362"/>
      <c r="J243" s="363" t="s">
        <v>765</v>
      </c>
      <c r="K243" s="364"/>
      <c r="L243" s="235"/>
      <c r="M243" s="77"/>
    </row>
    <row r="244" spans="1:13">
      <c r="A244" s="342" t="s">
        <v>826</v>
      </c>
      <c r="B244" s="343"/>
      <c r="C244" s="343"/>
      <c r="D244" s="367"/>
      <c r="E244" s="367"/>
      <c r="F244" s="368"/>
      <c r="G244" s="78" t="s">
        <v>824</v>
      </c>
      <c r="H244" s="356" t="s">
        <v>854</v>
      </c>
      <c r="I244" s="356"/>
      <c r="J244" s="347"/>
      <c r="K244" s="347"/>
      <c r="L244" s="236"/>
      <c r="M244" s="77"/>
    </row>
    <row r="245" spans="1:13">
      <c r="A245" s="342" t="s">
        <v>827</v>
      </c>
      <c r="B245" s="343"/>
      <c r="C245" s="343"/>
      <c r="D245" s="343"/>
      <c r="E245" s="343"/>
      <c r="F245" s="344"/>
      <c r="G245" s="78" t="s">
        <v>824</v>
      </c>
      <c r="H245" s="345" t="s">
        <v>855</v>
      </c>
      <c r="I245" s="346"/>
      <c r="J245" s="347"/>
      <c r="K245" s="347"/>
      <c r="L245" s="236"/>
      <c r="M245" s="77"/>
    </row>
    <row r="246" spans="1:13">
      <c r="A246" s="342" t="s">
        <v>829</v>
      </c>
      <c r="B246" s="343"/>
      <c r="C246" s="343"/>
      <c r="D246" s="343"/>
      <c r="E246" s="343"/>
      <c r="F246" s="344"/>
      <c r="G246" s="78" t="s">
        <v>797</v>
      </c>
      <c r="H246" s="345" t="s">
        <v>856</v>
      </c>
      <c r="I246" s="346"/>
      <c r="J246" s="347"/>
      <c r="K246" s="347"/>
      <c r="L246" s="237"/>
      <c r="M246" s="77"/>
    </row>
    <row r="247" spans="1:13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77"/>
    </row>
    <row r="248" spans="1:13" ht="16.2" thickBot="1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77"/>
    </row>
    <row r="249" spans="1:13" ht="28.8">
      <c r="A249" s="258" t="s">
        <v>857</v>
      </c>
      <c r="B249" s="378" t="s">
        <v>754</v>
      </c>
      <c r="C249" s="378"/>
      <c r="D249" s="378"/>
      <c r="E249" s="378"/>
      <c r="F249" s="378"/>
      <c r="G249" s="378"/>
      <c r="H249" s="378"/>
      <c r="I249" s="378"/>
      <c r="J249" s="378"/>
      <c r="K249" s="378"/>
      <c r="L249" s="227" t="s">
        <v>760</v>
      </c>
      <c r="M249" s="77"/>
    </row>
    <row r="250" spans="1:13">
      <c r="A250" s="228"/>
      <c r="B250" s="357" t="s">
        <v>858</v>
      </c>
      <c r="C250" s="358"/>
      <c r="D250" s="358"/>
      <c r="E250" s="358"/>
      <c r="F250" s="358"/>
      <c r="G250" s="358"/>
      <c r="H250" s="358"/>
      <c r="I250" s="358"/>
      <c r="J250" s="358"/>
      <c r="K250" s="358"/>
      <c r="L250" s="229">
        <v>2</v>
      </c>
      <c r="M250" s="77"/>
    </row>
    <row r="251" spans="1:13">
      <c r="A251" s="230" t="s">
        <v>761</v>
      </c>
      <c r="B251" s="231"/>
      <c r="C251" s="231"/>
      <c r="D251" s="231"/>
      <c r="E251" s="359"/>
      <c r="F251" s="360"/>
      <c r="G251" s="360"/>
      <c r="H251" s="360"/>
      <c r="I251" s="360"/>
      <c r="J251" s="360"/>
      <c r="K251" s="232"/>
      <c r="L251" s="233"/>
      <c r="M251" s="77"/>
    </row>
    <row r="252" spans="1:13" ht="28.8">
      <c r="A252" s="361" t="s">
        <v>762</v>
      </c>
      <c r="B252" s="362"/>
      <c r="C252" s="362"/>
      <c r="D252" s="362"/>
      <c r="E252" s="362"/>
      <c r="F252" s="362"/>
      <c r="G252" s="234" t="s">
        <v>763</v>
      </c>
      <c r="H252" s="362" t="s">
        <v>764</v>
      </c>
      <c r="I252" s="362"/>
      <c r="J252" s="363" t="s">
        <v>765</v>
      </c>
      <c r="K252" s="364"/>
      <c r="L252" s="235"/>
      <c r="M252" s="77"/>
    </row>
    <row r="253" spans="1:13">
      <c r="A253" s="342" t="s">
        <v>826</v>
      </c>
      <c r="B253" s="343"/>
      <c r="C253" s="343"/>
      <c r="D253" s="367"/>
      <c r="E253" s="367"/>
      <c r="F253" s="368"/>
      <c r="G253" s="78" t="s">
        <v>824</v>
      </c>
      <c r="H253" s="356" t="s">
        <v>848</v>
      </c>
      <c r="I253" s="356"/>
      <c r="J253" s="347"/>
      <c r="K253" s="347"/>
      <c r="L253" s="236"/>
      <c r="M253" s="77"/>
    </row>
    <row r="254" spans="1:13">
      <c r="A254" s="342" t="s">
        <v>827</v>
      </c>
      <c r="B254" s="343"/>
      <c r="C254" s="343"/>
      <c r="D254" s="343"/>
      <c r="E254" s="343"/>
      <c r="F254" s="344"/>
      <c r="G254" s="78" t="s">
        <v>824</v>
      </c>
      <c r="H254" s="345" t="s">
        <v>849</v>
      </c>
      <c r="I254" s="346"/>
      <c r="J254" s="347"/>
      <c r="K254" s="347"/>
      <c r="L254" s="236"/>
      <c r="M254" s="77"/>
    </row>
    <row r="255" spans="1:13">
      <c r="A255" s="342" t="s">
        <v>829</v>
      </c>
      <c r="B255" s="343"/>
      <c r="C255" s="343"/>
      <c r="D255" s="343"/>
      <c r="E255" s="343"/>
      <c r="F255" s="344"/>
      <c r="G255" s="78" t="s">
        <v>797</v>
      </c>
      <c r="H255" s="345" t="s">
        <v>850</v>
      </c>
      <c r="I255" s="346"/>
      <c r="J255" s="347"/>
      <c r="K255" s="347"/>
      <c r="L255" s="237"/>
      <c r="M255" s="77"/>
    </row>
    <row r="256" spans="1:13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77"/>
    </row>
    <row r="257" spans="1:13" ht="16.2" thickBot="1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77"/>
    </row>
    <row r="258" spans="1:13" ht="28.8">
      <c r="A258" s="258" t="s">
        <v>859</v>
      </c>
      <c r="B258" s="378" t="s">
        <v>754</v>
      </c>
      <c r="C258" s="378"/>
      <c r="D258" s="378"/>
      <c r="E258" s="378"/>
      <c r="F258" s="378"/>
      <c r="G258" s="378"/>
      <c r="H258" s="378"/>
      <c r="I258" s="378"/>
      <c r="J258" s="378"/>
      <c r="K258" s="378"/>
      <c r="L258" s="227" t="s">
        <v>760</v>
      </c>
      <c r="M258" s="77"/>
    </row>
    <row r="259" spans="1:13">
      <c r="A259" s="228"/>
      <c r="B259" s="357" t="s">
        <v>860</v>
      </c>
      <c r="C259" s="358"/>
      <c r="D259" s="358"/>
      <c r="E259" s="358"/>
      <c r="F259" s="358"/>
      <c r="G259" s="358"/>
      <c r="H259" s="358"/>
      <c r="I259" s="358"/>
      <c r="J259" s="358"/>
      <c r="K259" s="358"/>
      <c r="L259" s="229">
        <v>1</v>
      </c>
      <c r="M259" s="77"/>
    </row>
    <row r="260" spans="1:13">
      <c r="A260" s="230" t="s">
        <v>761</v>
      </c>
      <c r="B260" s="231"/>
      <c r="C260" s="231"/>
      <c r="D260" s="231"/>
      <c r="E260" s="359"/>
      <c r="F260" s="360"/>
      <c r="G260" s="360"/>
      <c r="H260" s="360"/>
      <c r="I260" s="360"/>
      <c r="J260" s="360"/>
      <c r="K260" s="232"/>
      <c r="L260" s="233"/>
      <c r="M260" s="77"/>
    </row>
    <row r="261" spans="1:13" ht="28.8">
      <c r="A261" s="361" t="s">
        <v>762</v>
      </c>
      <c r="B261" s="362"/>
      <c r="C261" s="362"/>
      <c r="D261" s="362"/>
      <c r="E261" s="362"/>
      <c r="F261" s="362"/>
      <c r="G261" s="234" t="s">
        <v>763</v>
      </c>
      <c r="H261" s="362" t="s">
        <v>764</v>
      </c>
      <c r="I261" s="362"/>
      <c r="J261" s="363" t="s">
        <v>765</v>
      </c>
      <c r="K261" s="364"/>
      <c r="L261" s="235"/>
      <c r="M261" s="77"/>
    </row>
    <row r="262" spans="1:13">
      <c r="A262" s="342" t="s">
        <v>826</v>
      </c>
      <c r="B262" s="343"/>
      <c r="C262" s="343"/>
      <c r="D262" s="367"/>
      <c r="E262" s="367"/>
      <c r="F262" s="368"/>
      <c r="G262" s="78" t="s">
        <v>824</v>
      </c>
      <c r="H262" s="356" t="s">
        <v>861</v>
      </c>
      <c r="I262" s="356"/>
      <c r="J262" s="347"/>
      <c r="K262" s="347"/>
      <c r="L262" s="236"/>
      <c r="M262" s="77"/>
    </row>
    <row r="263" spans="1:13">
      <c r="A263" s="342" t="s">
        <v>827</v>
      </c>
      <c r="B263" s="343"/>
      <c r="C263" s="343"/>
      <c r="D263" s="343"/>
      <c r="E263" s="343"/>
      <c r="F263" s="344"/>
      <c r="G263" s="78" t="s">
        <v>824</v>
      </c>
      <c r="H263" s="345" t="s">
        <v>862</v>
      </c>
      <c r="I263" s="346"/>
      <c r="J263" s="347"/>
      <c r="K263" s="347"/>
      <c r="L263" s="236"/>
      <c r="M263" s="77"/>
    </row>
    <row r="264" spans="1:13">
      <c r="A264" s="342" t="s">
        <v>829</v>
      </c>
      <c r="B264" s="343"/>
      <c r="C264" s="343"/>
      <c r="D264" s="343"/>
      <c r="E264" s="343"/>
      <c r="F264" s="344"/>
      <c r="G264" s="78" t="s">
        <v>797</v>
      </c>
      <c r="H264" s="345" t="s">
        <v>850</v>
      </c>
      <c r="I264" s="346"/>
      <c r="J264" s="347"/>
      <c r="K264" s="347"/>
      <c r="L264" s="237"/>
      <c r="M264" s="77"/>
    </row>
    <row r="265" spans="1:13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77"/>
    </row>
    <row r="266" spans="1:13" ht="16.2" thickBot="1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77"/>
    </row>
    <row r="267" spans="1:13" ht="28.8">
      <c r="A267" s="258" t="s">
        <v>863</v>
      </c>
      <c r="B267" s="378" t="s">
        <v>754</v>
      </c>
      <c r="C267" s="378"/>
      <c r="D267" s="378"/>
      <c r="E267" s="378"/>
      <c r="F267" s="378"/>
      <c r="G267" s="378"/>
      <c r="H267" s="378"/>
      <c r="I267" s="378"/>
      <c r="J267" s="378"/>
      <c r="K267" s="378"/>
      <c r="L267" s="227" t="s">
        <v>760</v>
      </c>
      <c r="M267" s="77"/>
    </row>
    <row r="268" spans="1:13">
      <c r="A268" s="228"/>
      <c r="B268" s="357" t="s">
        <v>864</v>
      </c>
      <c r="C268" s="358"/>
      <c r="D268" s="358"/>
      <c r="E268" s="358"/>
      <c r="F268" s="358"/>
      <c r="G268" s="358"/>
      <c r="H268" s="358"/>
      <c r="I268" s="358"/>
      <c r="J268" s="358"/>
      <c r="K268" s="358"/>
      <c r="L268" s="229">
        <v>2</v>
      </c>
      <c r="M268" s="77"/>
    </row>
    <row r="269" spans="1:13">
      <c r="A269" s="230" t="s">
        <v>761</v>
      </c>
      <c r="B269" s="231"/>
      <c r="C269" s="231"/>
      <c r="D269" s="231"/>
      <c r="E269" s="359"/>
      <c r="F269" s="360"/>
      <c r="G269" s="360"/>
      <c r="H269" s="360"/>
      <c r="I269" s="360"/>
      <c r="J269" s="360"/>
      <c r="K269" s="232"/>
      <c r="L269" s="233"/>
      <c r="M269" s="77"/>
    </row>
    <row r="270" spans="1:13" ht="28.8">
      <c r="A270" s="361" t="s">
        <v>762</v>
      </c>
      <c r="B270" s="362"/>
      <c r="C270" s="362"/>
      <c r="D270" s="362"/>
      <c r="E270" s="362"/>
      <c r="F270" s="362"/>
      <c r="G270" s="234" t="s">
        <v>763</v>
      </c>
      <c r="H270" s="362" t="s">
        <v>764</v>
      </c>
      <c r="I270" s="362"/>
      <c r="J270" s="363" t="s">
        <v>765</v>
      </c>
      <c r="K270" s="364"/>
      <c r="L270" s="235"/>
      <c r="M270" s="77"/>
    </row>
    <row r="271" spans="1:13">
      <c r="A271" s="342" t="s">
        <v>826</v>
      </c>
      <c r="B271" s="343"/>
      <c r="C271" s="343"/>
      <c r="D271" s="367"/>
      <c r="E271" s="367"/>
      <c r="F271" s="368"/>
      <c r="G271" s="78" t="s">
        <v>824</v>
      </c>
      <c r="H271" s="356" t="s">
        <v>854</v>
      </c>
      <c r="I271" s="356"/>
      <c r="J271" s="347"/>
      <c r="K271" s="347"/>
      <c r="L271" s="236"/>
      <c r="M271" s="77"/>
    </row>
    <row r="272" spans="1:13">
      <c r="A272" s="342" t="s">
        <v>827</v>
      </c>
      <c r="B272" s="343"/>
      <c r="C272" s="343"/>
      <c r="D272" s="343"/>
      <c r="E272" s="343"/>
      <c r="F272" s="344"/>
      <c r="G272" s="78" t="s">
        <v>824</v>
      </c>
      <c r="H272" s="345" t="s">
        <v>855</v>
      </c>
      <c r="I272" s="346"/>
      <c r="J272" s="347"/>
      <c r="K272" s="347"/>
      <c r="L272" s="236"/>
      <c r="M272" s="77"/>
    </row>
    <row r="273" spans="1:15">
      <c r="A273" s="342" t="s">
        <v>829</v>
      </c>
      <c r="B273" s="343"/>
      <c r="C273" s="343"/>
      <c r="D273" s="343"/>
      <c r="E273" s="343"/>
      <c r="F273" s="344"/>
      <c r="G273" s="78" t="s">
        <v>797</v>
      </c>
      <c r="H273" s="345" t="s">
        <v>856</v>
      </c>
      <c r="I273" s="346"/>
      <c r="J273" s="347"/>
      <c r="K273" s="347"/>
      <c r="L273" s="237"/>
      <c r="M273" s="77"/>
    </row>
    <row r="274" spans="1:15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77"/>
    </row>
    <row r="275" spans="1:15" ht="16.2" thickBot="1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77"/>
    </row>
    <row r="276" spans="1:15" ht="28.8">
      <c r="A276" s="258" t="s">
        <v>865</v>
      </c>
      <c r="B276" s="378" t="s">
        <v>754</v>
      </c>
      <c r="C276" s="378"/>
      <c r="D276" s="378"/>
      <c r="E276" s="378"/>
      <c r="F276" s="378"/>
      <c r="G276" s="378"/>
      <c r="H276" s="378"/>
      <c r="I276" s="378"/>
      <c r="J276" s="378"/>
      <c r="K276" s="378"/>
      <c r="L276" s="227" t="s">
        <v>760</v>
      </c>
      <c r="M276" s="77"/>
    </row>
    <row r="277" spans="1:15">
      <c r="A277" s="228"/>
      <c r="B277" s="357" t="s">
        <v>866</v>
      </c>
      <c r="C277" s="358"/>
      <c r="D277" s="358"/>
      <c r="E277" s="358"/>
      <c r="F277" s="358"/>
      <c r="G277" s="358"/>
      <c r="H277" s="358"/>
      <c r="I277" s="358"/>
      <c r="J277" s="358"/>
      <c r="K277" s="358"/>
      <c r="L277" s="229">
        <v>1</v>
      </c>
      <c r="M277" s="77"/>
    </row>
    <row r="278" spans="1:15">
      <c r="A278" s="230" t="s">
        <v>761</v>
      </c>
      <c r="B278" s="231"/>
      <c r="C278" s="231"/>
      <c r="D278" s="231"/>
      <c r="E278" s="359"/>
      <c r="F278" s="360"/>
      <c r="G278" s="360"/>
      <c r="H278" s="360"/>
      <c r="I278" s="360"/>
      <c r="J278" s="360"/>
      <c r="K278" s="232"/>
      <c r="L278" s="233"/>
      <c r="M278" s="77"/>
    </row>
    <row r="279" spans="1:15" ht="28.8">
      <c r="A279" s="361" t="s">
        <v>762</v>
      </c>
      <c r="B279" s="362"/>
      <c r="C279" s="362"/>
      <c r="D279" s="362"/>
      <c r="E279" s="362"/>
      <c r="F279" s="362"/>
      <c r="G279" s="234" t="s">
        <v>763</v>
      </c>
      <c r="H279" s="362" t="s">
        <v>764</v>
      </c>
      <c r="I279" s="362"/>
      <c r="J279" s="363" t="s">
        <v>765</v>
      </c>
      <c r="K279" s="364"/>
      <c r="L279" s="235"/>
      <c r="M279" s="77"/>
    </row>
    <row r="280" spans="1:15">
      <c r="A280" s="342" t="s">
        <v>826</v>
      </c>
      <c r="B280" s="343"/>
      <c r="C280" s="343"/>
      <c r="D280" s="367"/>
      <c r="E280" s="367"/>
      <c r="F280" s="368"/>
      <c r="G280" s="78" t="s">
        <v>824</v>
      </c>
      <c r="H280" s="356" t="s">
        <v>867</v>
      </c>
      <c r="I280" s="356"/>
      <c r="J280" s="347"/>
      <c r="K280" s="347"/>
      <c r="L280" s="236"/>
      <c r="M280" s="77"/>
    </row>
    <row r="281" spans="1:15">
      <c r="A281" s="342" t="s">
        <v>827</v>
      </c>
      <c r="B281" s="343"/>
      <c r="C281" s="343"/>
      <c r="D281" s="343"/>
      <c r="E281" s="343"/>
      <c r="F281" s="344"/>
      <c r="G281" s="78" t="s">
        <v>824</v>
      </c>
      <c r="H281" s="345" t="s">
        <v>868</v>
      </c>
      <c r="I281" s="346"/>
      <c r="J281" s="347"/>
      <c r="K281" s="347"/>
      <c r="L281" s="236"/>
      <c r="M281" s="77"/>
    </row>
    <row r="282" spans="1:15">
      <c r="A282" s="342" t="s">
        <v>829</v>
      </c>
      <c r="B282" s="343"/>
      <c r="C282" s="343"/>
      <c r="D282" s="343"/>
      <c r="E282" s="343"/>
      <c r="F282" s="344"/>
      <c r="G282" s="78" t="s">
        <v>797</v>
      </c>
      <c r="H282" s="345" t="s">
        <v>856</v>
      </c>
      <c r="I282" s="346"/>
      <c r="J282" s="347"/>
      <c r="K282" s="347"/>
      <c r="L282" s="237"/>
      <c r="M282" s="77"/>
    </row>
    <row r="283" spans="1:15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77"/>
    </row>
    <row r="284" spans="1:15" ht="16.2" thickBot="1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77"/>
    </row>
    <row r="285" spans="1:15" ht="28.8">
      <c r="A285" s="258" t="s">
        <v>871</v>
      </c>
      <c r="B285" s="378" t="s">
        <v>754</v>
      </c>
      <c r="C285" s="378"/>
      <c r="D285" s="378"/>
      <c r="E285" s="378"/>
      <c r="F285" s="378"/>
      <c r="G285" s="378"/>
      <c r="H285" s="378"/>
      <c r="I285" s="378"/>
      <c r="J285" s="378"/>
      <c r="K285" s="378"/>
      <c r="L285" s="227" t="s">
        <v>760</v>
      </c>
      <c r="M285" s="77"/>
    </row>
    <row r="286" spans="1:15">
      <c r="A286" s="228"/>
      <c r="B286" s="357" t="s">
        <v>870</v>
      </c>
      <c r="C286" s="358"/>
      <c r="D286" s="358"/>
      <c r="E286" s="358"/>
      <c r="F286" s="358"/>
      <c r="G286" s="358"/>
      <c r="H286" s="358"/>
      <c r="I286" s="358"/>
      <c r="J286" s="358"/>
      <c r="K286" s="358"/>
      <c r="L286" s="229">
        <v>5</v>
      </c>
      <c r="M286" s="77"/>
    </row>
    <row r="287" spans="1:15">
      <c r="A287" s="230" t="s">
        <v>761</v>
      </c>
      <c r="B287" s="231"/>
      <c r="C287" s="231"/>
      <c r="D287" s="231"/>
      <c r="E287" s="359"/>
      <c r="F287" s="360"/>
      <c r="G287" s="360"/>
      <c r="H287" s="360"/>
      <c r="I287" s="360"/>
      <c r="J287" s="360"/>
      <c r="K287" s="232"/>
      <c r="L287" s="233"/>
      <c r="M287" s="77"/>
    </row>
    <row r="288" spans="1:15" ht="28.8">
      <c r="A288" s="361" t="s">
        <v>762</v>
      </c>
      <c r="B288" s="362"/>
      <c r="C288" s="362"/>
      <c r="D288" s="362"/>
      <c r="E288" s="362"/>
      <c r="F288" s="362"/>
      <c r="G288" s="234" t="s">
        <v>763</v>
      </c>
      <c r="H288" s="362" t="s">
        <v>764</v>
      </c>
      <c r="I288" s="362"/>
      <c r="J288" s="363" t="s">
        <v>765</v>
      </c>
      <c r="K288" s="364"/>
      <c r="L288" s="235"/>
      <c r="M288" s="77"/>
      <c r="O288" s="15"/>
    </row>
    <row r="289" spans="1:13">
      <c r="A289" s="342" t="s">
        <v>879</v>
      </c>
      <c r="B289" s="343"/>
      <c r="C289" s="343"/>
      <c r="D289" s="367"/>
      <c r="E289" s="367"/>
      <c r="F289" s="368"/>
      <c r="G289" s="78" t="s">
        <v>810</v>
      </c>
      <c r="H289" s="356" t="s">
        <v>873</v>
      </c>
      <c r="I289" s="356"/>
      <c r="J289" s="347"/>
      <c r="K289" s="347"/>
      <c r="L289" s="235"/>
      <c r="M289" s="77"/>
    </row>
    <row r="290" spans="1:13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77"/>
    </row>
    <row r="291" spans="1:13" ht="16.2" thickBot="1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77"/>
    </row>
    <row r="292" spans="1:13" ht="28.8">
      <c r="A292" s="258" t="s">
        <v>872</v>
      </c>
      <c r="B292" s="378" t="s">
        <v>754</v>
      </c>
      <c r="C292" s="378"/>
      <c r="D292" s="378"/>
      <c r="E292" s="378"/>
      <c r="F292" s="378"/>
      <c r="G292" s="378"/>
      <c r="H292" s="378"/>
      <c r="I292" s="378"/>
      <c r="J292" s="378"/>
      <c r="K292" s="378"/>
      <c r="L292" s="227" t="s">
        <v>760</v>
      </c>
      <c r="M292" s="77"/>
    </row>
    <row r="293" spans="1:13">
      <c r="A293" s="228"/>
      <c r="B293" s="357" t="s">
        <v>1032</v>
      </c>
      <c r="C293" s="358"/>
      <c r="D293" s="358"/>
      <c r="E293" s="358"/>
      <c r="F293" s="358"/>
      <c r="G293" s="358"/>
      <c r="H293" s="358"/>
      <c r="I293" s="358"/>
      <c r="J293" s="358"/>
      <c r="K293" s="358"/>
      <c r="L293" s="229">
        <v>3</v>
      </c>
      <c r="M293" s="77"/>
    </row>
    <row r="294" spans="1:13">
      <c r="A294" s="230" t="s">
        <v>761</v>
      </c>
      <c r="B294" s="231"/>
      <c r="C294" s="231"/>
      <c r="D294" s="231"/>
      <c r="E294" s="359"/>
      <c r="F294" s="360"/>
      <c r="G294" s="360"/>
      <c r="H294" s="360"/>
      <c r="I294" s="360"/>
      <c r="J294" s="360"/>
      <c r="K294" s="232"/>
      <c r="L294" s="233"/>
      <c r="M294" s="77"/>
    </row>
    <row r="295" spans="1:13" ht="28.8">
      <c r="A295" s="361" t="s">
        <v>762</v>
      </c>
      <c r="B295" s="362"/>
      <c r="C295" s="362"/>
      <c r="D295" s="362"/>
      <c r="E295" s="362"/>
      <c r="F295" s="362"/>
      <c r="G295" s="234" t="s">
        <v>763</v>
      </c>
      <c r="H295" s="362" t="s">
        <v>764</v>
      </c>
      <c r="I295" s="362"/>
      <c r="J295" s="363" t="s">
        <v>765</v>
      </c>
      <c r="K295" s="364"/>
      <c r="L295" s="235"/>
      <c r="M295" s="77"/>
    </row>
    <row r="296" spans="1:13">
      <c r="A296" s="342" t="s">
        <v>879</v>
      </c>
      <c r="B296" s="343"/>
      <c r="C296" s="343"/>
      <c r="D296" s="367"/>
      <c r="E296" s="367"/>
      <c r="F296" s="368"/>
      <c r="G296" s="78" t="s">
        <v>810</v>
      </c>
      <c r="H296" s="356" t="s">
        <v>874</v>
      </c>
      <c r="I296" s="356"/>
      <c r="J296" s="347"/>
      <c r="K296" s="347"/>
      <c r="L296" s="235"/>
      <c r="M296" s="77"/>
    </row>
    <row r="297" spans="1:13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77"/>
    </row>
    <row r="298" spans="1:13" ht="16.2" thickBot="1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77"/>
    </row>
    <row r="299" spans="1:13" ht="28.8">
      <c r="A299" s="258" t="s">
        <v>875</v>
      </c>
      <c r="B299" s="378" t="s">
        <v>754</v>
      </c>
      <c r="C299" s="378"/>
      <c r="D299" s="378"/>
      <c r="E299" s="378"/>
      <c r="F299" s="378"/>
      <c r="G299" s="378"/>
      <c r="H299" s="378"/>
      <c r="I299" s="378"/>
      <c r="J299" s="378"/>
      <c r="K299" s="378"/>
      <c r="L299" s="227" t="s">
        <v>760</v>
      </c>
      <c r="M299" s="77"/>
    </row>
    <row r="300" spans="1:13">
      <c r="A300" s="228"/>
      <c r="B300" s="357" t="s">
        <v>1033</v>
      </c>
      <c r="C300" s="358"/>
      <c r="D300" s="358"/>
      <c r="E300" s="358"/>
      <c r="F300" s="358"/>
      <c r="G300" s="358"/>
      <c r="H300" s="358"/>
      <c r="I300" s="358"/>
      <c r="J300" s="358"/>
      <c r="K300" s="358"/>
      <c r="L300" s="229">
        <v>1</v>
      </c>
      <c r="M300" s="77"/>
    </row>
    <row r="301" spans="1:13">
      <c r="A301" s="230" t="s">
        <v>761</v>
      </c>
      <c r="B301" s="231"/>
      <c r="C301" s="231"/>
      <c r="D301" s="231"/>
      <c r="E301" s="359"/>
      <c r="F301" s="360"/>
      <c r="G301" s="360"/>
      <c r="H301" s="360"/>
      <c r="I301" s="360"/>
      <c r="J301" s="360"/>
      <c r="K301" s="232"/>
      <c r="L301" s="233"/>
      <c r="M301" s="77"/>
    </row>
    <row r="302" spans="1:13" ht="28.8">
      <c r="A302" s="361" t="s">
        <v>762</v>
      </c>
      <c r="B302" s="362"/>
      <c r="C302" s="362"/>
      <c r="D302" s="362"/>
      <c r="E302" s="362"/>
      <c r="F302" s="362"/>
      <c r="G302" s="234" t="s">
        <v>763</v>
      </c>
      <c r="H302" s="362" t="s">
        <v>764</v>
      </c>
      <c r="I302" s="362"/>
      <c r="J302" s="363" t="s">
        <v>765</v>
      </c>
      <c r="K302" s="364"/>
      <c r="L302" s="235"/>
      <c r="M302" s="77"/>
    </row>
    <row r="303" spans="1:13">
      <c r="A303" s="342" t="s">
        <v>879</v>
      </c>
      <c r="B303" s="343"/>
      <c r="C303" s="343"/>
      <c r="D303" s="367"/>
      <c r="E303" s="367"/>
      <c r="F303" s="368"/>
      <c r="G303" s="78" t="s">
        <v>810</v>
      </c>
      <c r="H303" s="356" t="s">
        <v>1047</v>
      </c>
      <c r="I303" s="356"/>
      <c r="J303" s="347"/>
      <c r="K303" s="347"/>
      <c r="L303" s="235"/>
      <c r="M303" s="77"/>
    </row>
    <row r="304" spans="1:13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77"/>
    </row>
    <row r="305" spans="1:15" ht="16.2" thickBot="1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77"/>
    </row>
    <row r="306" spans="1:15" ht="28.8">
      <c r="A306" s="258" t="s">
        <v>876</v>
      </c>
      <c r="B306" s="378" t="s">
        <v>754</v>
      </c>
      <c r="C306" s="378"/>
      <c r="D306" s="378"/>
      <c r="E306" s="378"/>
      <c r="F306" s="378"/>
      <c r="G306" s="378"/>
      <c r="H306" s="378"/>
      <c r="I306" s="378"/>
      <c r="J306" s="378"/>
      <c r="K306" s="378"/>
      <c r="L306" s="227" t="s">
        <v>760</v>
      </c>
      <c r="M306" s="77"/>
    </row>
    <row r="307" spans="1:15">
      <c r="A307" s="228"/>
      <c r="B307" s="357" t="s">
        <v>1034</v>
      </c>
      <c r="C307" s="358"/>
      <c r="D307" s="358"/>
      <c r="E307" s="358"/>
      <c r="F307" s="358"/>
      <c r="G307" s="358"/>
      <c r="H307" s="358"/>
      <c r="I307" s="358"/>
      <c r="J307" s="358"/>
      <c r="K307" s="358"/>
      <c r="L307" s="229">
        <v>2</v>
      </c>
      <c r="M307" s="77"/>
    </row>
    <row r="308" spans="1:15">
      <c r="A308" s="230" t="s">
        <v>761</v>
      </c>
      <c r="B308" s="231"/>
      <c r="C308" s="231"/>
      <c r="D308" s="231"/>
      <c r="E308" s="359"/>
      <c r="F308" s="360"/>
      <c r="G308" s="360"/>
      <c r="H308" s="360"/>
      <c r="I308" s="360"/>
      <c r="J308" s="360"/>
      <c r="K308" s="232"/>
      <c r="L308" s="233"/>
      <c r="M308" s="77"/>
    </row>
    <row r="309" spans="1:15" ht="28.8">
      <c r="A309" s="361" t="s">
        <v>762</v>
      </c>
      <c r="B309" s="362"/>
      <c r="C309" s="362"/>
      <c r="D309" s="362"/>
      <c r="E309" s="362"/>
      <c r="F309" s="362"/>
      <c r="G309" s="234" t="s">
        <v>763</v>
      </c>
      <c r="H309" s="362" t="s">
        <v>764</v>
      </c>
      <c r="I309" s="362"/>
      <c r="J309" s="363" t="s">
        <v>765</v>
      </c>
      <c r="K309" s="364"/>
      <c r="L309" s="235"/>
      <c r="M309" s="77"/>
      <c r="O309" s="15"/>
    </row>
    <row r="310" spans="1:15">
      <c r="A310" s="342" t="s">
        <v>879</v>
      </c>
      <c r="B310" s="343"/>
      <c r="C310" s="343"/>
      <c r="D310" s="367"/>
      <c r="E310" s="367"/>
      <c r="F310" s="368"/>
      <c r="G310" s="78" t="s">
        <v>810</v>
      </c>
      <c r="H310" s="356" t="s">
        <v>877</v>
      </c>
      <c r="I310" s="356"/>
      <c r="J310" s="347"/>
      <c r="K310" s="347"/>
      <c r="L310" s="235"/>
      <c r="M310" s="77"/>
    </row>
    <row r="311" spans="1:15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77"/>
    </row>
    <row r="312" spans="1:15" ht="16.2" thickBot="1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77"/>
    </row>
    <row r="313" spans="1:15" ht="28.8">
      <c r="A313" s="258" t="s">
        <v>869</v>
      </c>
      <c r="B313" s="378" t="s">
        <v>754</v>
      </c>
      <c r="C313" s="378"/>
      <c r="D313" s="378"/>
      <c r="E313" s="378"/>
      <c r="F313" s="378"/>
      <c r="G313" s="378"/>
      <c r="H313" s="378"/>
      <c r="I313" s="378"/>
      <c r="J313" s="378"/>
      <c r="K313" s="378"/>
      <c r="L313" s="227" t="s">
        <v>760</v>
      </c>
      <c r="M313" s="77"/>
    </row>
    <row r="314" spans="1:15">
      <c r="A314" s="228"/>
      <c r="B314" s="357" t="s">
        <v>1035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229">
        <v>2</v>
      </c>
      <c r="M314" s="77"/>
    </row>
    <row r="315" spans="1:15">
      <c r="A315" s="230" t="s">
        <v>761</v>
      </c>
      <c r="B315" s="231"/>
      <c r="C315" s="231"/>
      <c r="D315" s="231"/>
      <c r="E315" s="359"/>
      <c r="F315" s="360"/>
      <c r="G315" s="360"/>
      <c r="H315" s="360"/>
      <c r="I315" s="360"/>
      <c r="J315" s="360"/>
      <c r="K315" s="232"/>
      <c r="L315" s="233"/>
      <c r="M315" s="77"/>
    </row>
    <row r="316" spans="1:15" ht="28.8">
      <c r="A316" s="361" t="s">
        <v>762</v>
      </c>
      <c r="B316" s="362"/>
      <c r="C316" s="362"/>
      <c r="D316" s="362"/>
      <c r="E316" s="362"/>
      <c r="F316" s="362"/>
      <c r="G316" s="234" t="s">
        <v>763</v>
      </c>
      <c r="H316" s="362" t="s">
        <v>764</v>
      </c>
      <c r="I316" s="362"/>
      <c r="J316" s="363" t="s">
        <v>765</v>
      </c>
      <c r="K316" s="364"/>
      <c r="L316" s="235"/>
      <c r="M316" s="77"/>
    </row>
    <row r="317" spans="1:15">
      <c r="A317" s="342" t="s">
        <v>879</v>
      </c>
      <c r="B317" s="343"/>
      <c r="C317" s="343"/>
      <c r="D317" s="367"/>
      <c r="E317" s="367"/>
      <c r="F317" s="368"/>
      <c r="G317" s="78" t="s">
        <v>810</v>
      </c>
      <c r="H317" s="356" t="s">
        <v>878</v>
      </c>
      <c r="I317" s="356"/>
      <c r="J317" s="347"/>
      <c r="K317" s="347"/>
      <c r="L317" s="235"/>
      <c r="M317" s="77"/>
    </row>
    <row r="318" spans="1:15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77"/>
    </row>
    <row r="319" spans="1:15" ht="16.2" thickBot="1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77"/>
    </row>
    <row r="320" spans="1:15" ht="28.8">
      <c r="A320" s="258" t="s">
        <v>880</v>
      </c>
      <c r="B320" s="378" t="s">
        <v>754</v>
      </c>
      <c r="C320" s="378"/>
      <c r="D320" s="378"/>
      <c r="E320" s="378"/>
      <c r="F320" s="378"/>
      <c r="G320" s="378"/>
      <c r="H320" s="378"/>
      <c r="I320" s="378"/>
      <c r="J320" s="378"/>
      <c r="K320" s="378"/>
      <c r="L320" s="227" t="s">
        <v>760</v>
      </c>
      <c r="M320" s="77"/>
    </row>
    <row r="321" spans="1:13">
      <c r="A321" s="228"/>
      <c r="B321" s="357" t="s">
        <v>1036</v>
      </c>
      <c r="C321" s="358"/>
      <c r="D321" s="358"/>
      <c r="E321" s="358"/>
      <c r="F321" s="358"/>
      <c r="G321" s="358"/>
      <c r="H321" s="358"/>
      <c r="I321" s="358"/>
      <c r="J321" s="358"/>
      <c r="K321" s="358"/>
      <c r="L321" s="229">
        <v>2</v>
      </c>
      <c r="M321" s="77"/>
    </row>
    <row r="322" spans="1:13">
      <c r="A322" s="230" t="s">
        <v>761</v>
      </c>
      <c r="B322" s="231"/>
      <c r="C322" s="231"/>
      <c r="D322" s="231"/>
      <c r="E322" s="359"/>
      <c r="F322" s="360"/>
      <c r="G322" s="360"/>
      <c r="H322" s="360"/>
      <c r="I322" s="360"/>
      <c r="J322" s="360"/>
      <c r="K322" s="232"/>
      <c r="L322" s="233"/>
      <c r="M322" s="77"/>
    </row>
    <row r="323" spans="1:13" ht="28.8">
      <c r="A323" s="361" t="s">
        <v>762</v>
      </c>
      <c r="B323" s="362"/>
      <c r="C323" s="362"/>
      <c r="D323" s="362"/>
      <c r="E323" s="362"/>
      <c r="F323" s="362"/>
      <c r="G323" s="234" t="s">
        <v>763</v>
      </c>
      <c r="H323" s="362" t="s">
        <v>764</v>
      </c>
      <c r="I323" s="362"/>
      <c r="J323" s="363" t="s">
        <v>765</v>
      </c>
      <c r="K323" s="364"/>
      <c r="L323" s="235"/>
      <c r="M323" s="77"/>
    </row>
    <row r="324" spans="1:13">
      <c r="A324" s="342" t="s">
        <v>879</v>
      </c>
      <c r="B324" s="343"/>
      <c r="C324" s="343"/>
      <c r="D324" s="367"/>
      <c r="E324" s="367"/>
      <c r="F324" s="368"/>
      <c r="G324" s="78" t="s">
        <v>810</v>
      </c>
      <c r="H324" s="356" t="s">
        <v>881</v>
      </c>
      <c r="I324" s="356"/>
      <c r="J324" s="347"/>
      <c r="K324" s="347"/>
      <c r="L324" s="235"/>
      <c r="M324" s="77"/>
    </row>
    <row r="325" spans="1:13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77"/>
    </row>
    <row r="326" spans="1:13" ht="16.2" thickBot="1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77"/>
    </row>
    <row r="327" spans="1:13" ht="28.8">
      <c r="A327" s="258" t="s">
        <v>882</v>
      </c>
      <c r="B327" s="378" t="s">
        <v>754</v>
      </c>
      <c r="C327" s="378"/>
      <c r="D327" s="378"/>
      <c r="E327" s="378"/>
      <c r="F327" s="378"/>
      <c r="G327" s="378"/>
      <c r="H327" s="378"/>
      <c r="I327" s="378"/>
      <c r="J327" s="378"/>
      <c r="K327" s="378"/>
      <c r="L327" s="227" t="s">
        <v>760</v>
      </c>
      <c r="M327" s="77"/>
    </row>
    <row r="328" spans="1:13">
      <c r="A328" s="228"/>
      <c r="B328" s="357" t="s">
        <v>1037</v>
      </c>
      <c r="C328" s="358"/>
      <c r="D328" s="358"/>
      <c r="E328" s="358"/>
      <c r="F328" s="358"/>
      <c r="G328" s="358"/>
      <c r="H328" s="358"/>
      <c r="I328" s="358"/>
      <c r="J328" s="358"/>
      <c r="K328" s="358"/>
      <c r="L328" s="229">
        <v>5</v>
      </c>
      <c r="M328" s="77"/>
    </row>
    <row r="329" spans="1:13">
      <c r="A329" s="230" t="s">
        <v>761</v>
      </c>
      <c r="B329" s="231"/>
      <c r="C329" s="231"/>
      <c r="D329" s="231"/>
      <c r="E329" s="359"/>
      <c r="F329" s="360"/>
      <c r="G329" s="360"/>
      <c r="H329" s="360"/>
      <c r="I329" s="360"/>
      <c r="J329" s="360"/>
      <c r="K329" s="232"/>
      <c r="L329" s="233"/>
      <c r="M329" s="77"/>
    </row>
    <row r="330" spans="1:13" ht="28.8">
      <c r="A330" s="361" t="s">
        <v>762</v>
      </c>
      <c r="B330" s="362"/>
      <c r="C330" s="362"/>
      <c r="D330" s="362"/>
      <c r="E330" s="362"/>
      <c r="F330" s="362"/>
      <c r="G330" s="234" t="s">
        <v>763</v>
      </c>
      <c r="H330" s="362" t="s">
        <v>764</v>
      </c>
      <c r="I330" s="362"/>
      <c r="J330" s="363" t="s">
        <v>765</v>
      </c>
      <c r="K330" s="364"/>
      <c r="L330" s="235"/>
      <c r="M330" s="77"/>
    </row>
    <row r="331" spans="1:13">
      <c r="A331" s="342" t="s">
        <v>879</v>
      </c>
      <c r="B331" s="343"/>
      <c r="C331" s="343"/>
      <c r="D331" s="367"/>
      <c r="E331" s="367"/>
      <c r="F331" s="368"/>
      <c r="G331" s="78" t="s">
        <v>810</v>
      </c>
      <c r="H331" s="356" t="s">
        <v>883</v>
      </c>
      <c r="I331" s="356"/>
      <c r="J331" s="347"/>
      <c r="K331" s="347"/>
      <c r="L331" s="235"/>
      <c r="M331" s="77"/>
    </row>
    <row r="332" spans="1:13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77"/>
    </row>
    <row r="333" spans="1:13" ht="16.2" thickBot="1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77"/>
    </row>
    <row r="334" spans="1:13" ht="28.8">
      <c r="A334" s="258" t="s">
        <v>884</v>
      </c>
      <c r="B334" s="378" t="s">
        <v>754</v>
      </c>
      <c r="C334" s="378"/>
      <c r="D334" s="378"/>
      <c r="E334" s="378"/>
      <c r="F334" s="378"/>
      <c r="G334" s="378"/>
      <c r="H334" s="378"/>
      <c r="I334" s="378"/>
      <c r="J334" s="378"/>
      <c r="K334" s="378"/>
      <c r="L334" s="227" t="s">
        <v>760</v>
      </c>
      <c r="M334" s="77"/>
    </row>
    <row r="335" spans="1:13">
      <c r="A335" s="228"/>
      <c r="B335" s="357" t="s">
        <v>1038</v>
      </c>
      <c r="C335" s="358"/>
      <c r="D335" s="358"/>
      <c r="E335" s="358"/>
      <c r="F335" s="358"/>
      <c r="G335" s="358"/>
      <c r="H335" s="358"/>
      <c r="I335" s="358"/>
      <c r="J335" s="358"/>
      <c r="K335" s="358"/>
      <c r="L335" s="229">
        <v>1</v>
      </c>
      <c r="M335" s="77"/>
    </row>
    <row r="336" spans="1:13">
      <c r="A336" s="230" t="s">
        <v>761</v>
      </c>
      <c r="B336" s="231"/>
      <c r="C336" s="231"/>
      <c r="D336" s="231"/>
      <c r="E336" s="359"/>
      <c r="F336" s="360"/>
      <c r="G336" s="360"/>
      <c r="H336" s="360"/>
      <c r="I336" s="360"/>
      <c r="J336" s="360"/>
      <c r="K336" s="232"/>
      <c r="L336" s="233"/>
      <c r="M336" s="77"/>
    </row>
    <row r="337" spans="1:13" ht="28.8">
      <c r="A337" s="361" t="s">
        <v>762</v>
      </c>
      <c r="B337" s="362"/>
      <c r="C337" s="362"/>
      <c r="D337" s="362"/>
      <c r="E337" s="362"/>
      <c r="F337" s="362"/>
      <c r="G337" s="234" t="s">
        <v>763</v>
      </c>
      <c r="H337" s="362" t="s">
        <v>764</v>
      </c>
      <c r="I337" s="362"/>
      <c r="J337" s="363" t="s">
        <v>765</v>
      </c>
      <c r="K337" s="364"/>
      <c r="L337" s="235"/>
      <c r="M337" s="77"/>
    </row>
    <row r="338" spans="1:13">
      <c r="A338" s="342" t="s">
        <v>879</v>
      </c>
      <c r="B338" s="343"/>
      <c r="C338" s="343"/>
      <c r="D338" s="367"/>
      <c r="E338" s="367"/>
      <c r="F338" s="368"/>
      <c r="G338" s="78" t="s">
        <v>810</v>
      </c>
      <c r="H338" s="356" t="s">
        <v>885</v>
      </c>
      <c r="I338" s="356"/>
      <c r="J338" s="347"/>
      <c r="K338" s="347"/>
      <c r="L338" s="235"/>
      <c r="M338" s="77"/>
    </row>
    <row r="339" spans="1:13">
      <c r="M339" s="77"/>
    </row>
  </sheetData>
  <sheetProtection selectLockedCells="1"/>
  <mergeCells count="576">
    <mergeCell ref="B334:K334"/>
    <mergeCell ref="B335:K335"/>
    <mergeCell ref="E336:J336"/>
    <mergeCell ref="A337:F337"/>
    <mergeCell ref="H337:I337"/>
    <mergeCell ref="J337:K337"/>
    <mergeCell ref="A338:F338"/>
    <mergeCell ref="H338:I338"/>
    <mergeCell ref="J338:K338"/>
    <mergeCell ref="B327:K327"/>
    <mergeCell ref="B328:K328"/>
    <mergeCell ref="E329:J329"/>
    <mergeCell ref="A330:F330"/>
    <mergeCell ref="H330:I330"/>
    <mergeCell ref="J330:K330"/>
    <mergeCell ref="A331:F331"/>
    <mergeCell ref="H331:I331"/>
    <mergeCell ref="J331:K331"/>
    <mergeCell ref="B320:K320"/>
    <mergeCell ref="B321:K321"/>
    <mergeCell ref="E322:J322"/>
    <mergeCell ref="A323:F323"/>
    <mergeCell ref="H323:I323"/>
    <mergeCell ref="J323:K323"/>
    <mergeCell ref="A324:F324"/>
    <mergeCell ref="H324:I324"/>
    <mergeCell ref="J324:K324"/>
    <mergeCell ref="B313:K313"/>
    <mergeCell ref="B314:K314"/>
    <mergeCell ref="E315:J315"/>
    <mergeCell ref="A316:F316"/>
    <mergeCell ref="H316:I316"/>
    <mergeCell ref="J316:K316"/>
    <mergeCell ref="A317:F317"/>
    <mergeCell ref="H317:I317"/>
    <mergeCell ref="J317:K317"/>
    <mergeCell ref="B306:K306"/>
    <mergeCell ref="B307:K307"/>
    <mergeCell ref="E308:J308"/>
    <mergeCell ref="A309:F309"/>
    <mergeCell ref="H309:I309"/>
    <mergeCell ref="J309:K309"/>
    <mergeCell ref="A310:F310"/>
    <mergeCell ref="H310:I310"/>
    <mergeCell ref="J310:K310"/>
    <mergeCell ref="B299:K299"/>
    <mergeCell ref="B300:K300"/>
    <mergeCell ref="E301:J301"/>
    <mergeCell ref="A302:F302"/>
    <mergeCell ref="H302:I302"/>
    <mergeCell ref="J302:K302"/>
    <mergeCell ref="A303:F303"/>
    <mergeCell ref="H303:I303"/>
    <mergeCell ref="J303:K303"/>
    <mergeCell ref="B292:K292"/>
    <mergeCell ref="B293:K293"/>
    <mergeCell ref="E294:J294"/>
    <mergeCell ref="A295:F295"/>
    <mergeCell ref="H295:I295"/>
    <mergeCell ref="J295:K295"/>
    <mergeCell ref="A296:F296"/>
    <mergeCell ref="H296:I296"/>
    <mergeCell ref="J296:K296"/>
    <mergeCell ref="A289:F289"/>
    <mergeCell ref="H289:I289"/>
    <mergeCell ref="J289:K289"/>
    <mergeCell ref="A282:F282"/>
    <mergeCell ref="H282:I282"/>
    <mergeCell ref="J282:K282"/>
    <mergeCell ref="B285:K285"/>
    <mergeCell ref="B286:K286"/>
    <mergeCell ref="E287:J287"/>
    <mergeCell ref="A288:F288"/>
    <mergeCell ref="H288:I288"/>
    <mergeCell ref="J288:K288"/>
    <mergeCell ref="A279:F279"/>
    <mergeCell ref="H279:I279"/>
    <mergeCell ref="J279:K279"/>
    <mergeCell ref="A280:F280"/>
    <mergeCell ref="H280:I280"/>
    <mergeCell ref="J280:K280"/>
    <mergeCell ref="A281:F281"/>
    <mergeCell ref="H281:I281"/>
    <mergeCell ref="J281:K281"/>
    <mergeCell ref="A272:F272"/>
    <mergeCell ref="H272:I272"/>
    <mergeCell ref="J272:K272"/>
    <mergeCell ref="A273:F273"/>
    <mergeCell ref="H273:I273"/>
    <mergeCell ref="J273:K273"/>
    <mergeCell ref="B276:K276"/>
    <mergeCell ref="B277:K277"/>
    <mergeCell ref="E278:J278"/>
    <mergeCell ref="B267:K267"/>
    <mergeCell ref="B268:K268"/>
    <mergeCell ref="E269:J269"/>
    <mergeCell ref="A270:F270"/>
    <mergeCell ref="H270:I270"/>
    <mergeCell ref="J270:K270"/>
    <mergeCell ref="A271:F271"/>
    <mergeCell ref="H271:I271"/>
    <mergeCell ref="J271:K271"/>
    <mergeCell ref="A262:F262"/>
    <mergeCell ref="H262:I262"/>
    <mergeCell ref="J262:K262"/>
    <mergeCell ref="A263:F263"/>
    <mergeCell ref="H263:I263"/>
    <mergeCell ref="J263:K263"/>
    <mergeCell ref="A264:F264"/>
    <mergeCell ref="H264:I264"/>
    <mergeCell ref="J264:K264"/>
    <mergeCell ref="A255:F255"/>
    <mergeCell ref="H255:I255"/>
    <mergeCell ref="J255:K255"/>
    <mergeCell ref="B258:K258"/>
    <mergeCell ref="B259:K259"/>
    <mergeCell ref="E260:J260"/>
    <mergeCell ref="A261:F261"/>
    <mergeCell ref="H261:I261"/>
    <mergeCell ref="J261:K261"/>
    <mergeCell ref="A252:F252"/>
    <mergeCell ref="H252:I252"/>
    <mergeCell ref="J252:K252"/>
    <mergeCell ref="A253:F253"/>
    <mergeCell ref="H253:I253"/>
    <mergeCell ref="J253:K253"/>
    <mergeCell ref="A254:F254"/>
    <mergeCell ref="H254:I254"/>
    <mergeCell ref="J254:K254"/>
    <mergeCell ref="A245:F245"/>
    <mergeCell ref="H245:I245"/>
    <mergeCell ref="J245:K245"/>
    <mergeCell ref="A246:F246"/>
    <mergeCell ref="H246:I246"/>
    <mergeCell ref="J246:K246"/>
    <mergeCell ref="B249:K249"/>
    <mergeCell ref="B250:K250"/>
    <mergeCell ref="E251:J251"/>
    <mergeCell ref="B240:K240"/>
    <mergeCell ref="B241:K241"/>
    <mergeCell ref="E242:J242"/>
    <mergeCell ref="A243:F243"/>
    <mergeCell ref="H243:I243"/>
    <mergeCell ref="J243:K243"/>
    <mergeCell ref="A244:F244"/>
    <mergeCell ref="H244:I244"/>
    <mergeCell ref="J244:K244"/>
    <mergeCell ref="A235:F235"/>
    <mergeCell ref="H235:I235"/>
    <mergeCell ref="J235:K235"/>
    <mergeCell ref="A236:F236"/>
    <mergeCell ref="H236:I236"/>
    <mergeCell ref="J236:K236"/>
    <mergeCell ref="A237:F237"/>
    <mergeCell ref="H237:I237"/>
    <mergeCell ref="J237:K237"/>
    <mergeCell ref="A228:F228"/>
    <mergeCell ref="H228:I228"/>
    <mergeCell ref="J228:K228"/>
    <mergeCell ref="B231:K231"/>
    <mergeCell ref="B232:K232"/>
    <mergeCell ref="E233:J233"/>
    <mergeCell ref="A234:F234"/>
    <mergeCell ref="H234:I234"/>
    <mergeCell ref="J234:K234"/>
    <mergeCell ref="A225:F225"/>
    <mergeCell ref="H225:I225"/>
    <mergeCell ref="J225:K225"/>
    <mergeCell ref="A226:F226"/>
    <mergeCell ref="H226:I226"/>
    <mergeCell ref="J226:K226"/>
    <mergeCell ref="A227:F227"/>
    <mergeCell ref="H227:I227"/>
    <mergeCell ref="J227:K227"/>
    <mergeCell ref="A218:F218"/>
    <mergeCell ref="H218:I218"/>
    <mergeCell ref="J218:K218"/>
    <mergeCell ref="A219:F219"/>
    <mergeCell ref="H219:I219"/>
    <mergeCell ref="J219:K219"/>
    <mergeCell ref="B222:K222"/>
    <mergeCell ref="B223:K223"/>
    <mergeCell ref="E224:J224"/>
    <mergeCell ref="B213:K213"/>
    <mergeCell ref="B214:K214"/>
    <mergeCell ref="E215:J215"/>
    <mergeCell ref="A216:F216"/>
    <mergeCell ref="H216:I216"/>
    <mergeCell ref="J216:K216"/>
    <mergeCell ref="A217:F217"/>
    <mergeCell ref="H217:I217"/>
    <mergeCell ref="J217:K217"/>
    <mergeCell ref="A208:F208"/>
    <mergeCell ref="H208:I208"/>
    <mergeCell ref="J208:K208"/>
    <mergeCell ref="A209:F209"/>
    <mergeCell ref="H209:I209"/>
    <mergeCell ref="J209:K209"/>
    <mergeCell ref="A210:F210"/>
    <mergeCell ref="H210:I210"/>
    <mergeCell ref="J210:K210"/>
    <mergeCell ref="A201:F201"/>
    <mergeCell ref="H201:I201"/>
    <mergeCell ref="J201:K201"/>
    <mergeCell ref="B204:K204"/>
    <mergeCell ref="B205:K205"/>
    <mergeCell ref="E206:J206"/>
    <mergeCell ref="A207:F207"/>
    <mergeCell ref="H207:I207"/>
    <mergeCell ref="J207:K207"/>
    <mergeCell ref="A198:F198"/>
    <mergeCell ref="H198:I198"/>
    <mergeCell ref="J198:K198"/>
    <mergeCell ref="A199:F199"/>
    <mergeCell ref="H199:I199"/>
    <mergeCell ref="J199:K199"/>
    <mergeCell ref="A200:F200"/>
    <mergeCell ref="H200:I200"/>
    <mergeCell ref="J200:K200"/>
    <mergeCell ref="A191:F191"/>
    <mergeCell ref="H191:I191"/>
    <mergeCell ref="J191:K191"/>
    <mergeCell ref="A192:F192"/>
    <mergeCell ref="H192:I192"/>
    <mergeCell ref="J192:K192"/>
    <mergeCell ref="B195:K195"/>
    <mergeCell ref="B196:K196"/>
    <mergeCell ref="E197:J197"/>
    <mergeCell ref="B186:K186"/>
    <mergeCell ref="B187:K187"/>
    <mergeCell ref="E188:J188"/>
    <mergeCell ref="A189:F189"/>
    <mergeCell ref="H189:I189"/>
    <mergeCell ref="J189:K189"/>
    <mergeCell ref="A190:F190"/>
    <mergeCell ref="H190:I190"/>
    <mergeCell ref="J190:K190"/>
    <mergeCell ref="A183:F183"/>
    <mergeCell ref="H183:I183"/>
    <mergeCell ref="J183:K183"/>
    <mergeCell ref="A180:F180"/>
    <mergeCell ref="H180:I180"/>
    <mergeCell ref="J180:K180"/>
    <mergeCell ref="A181:F181"/>
    <mergeCell ref="H181:I181"/>
    <mergeCell ref="J181:K181"/>
    <mergeCell ref="A182:F182"/>
    <mergeCell ref="H182:I182"/>
    <mergeCell ref="J182:K182"/>
    <mergeCell ref="A173:F173"/>
    <mergeCell ref="H173:I173"/>
    <mergeCell ref="J173:K173"/>
    <mergeCell ref="A174:F174"/>
    <mergeCell ref="H174:I174"/>
    <mergeCell ref="J174:K174"/>
    <mergeCell ref="B177:K177"/>
    <mergeCell ref="B178:K178"/>
    <mergeCell ref="E179:J179"/>
    <mergeCell ref="B168:K168"/>
    <mergeCell ref="B169:K169"/>
    <mergeCell ref="E170:J170"/>
    <mergeCell ref="A171:F171"/>
    <mergeCell ref="H171:I171"/>
    <mergeCell ref="J171:K171"/>
    <mergeCell ref="A172:F172"/>
    <mergeCell ref="H172:I172"/>
    <mergeCell ref="J172:K172"/>
    <mergeCell ref="A163:F163"/>
    <mergeCell ref="H163:I163"/>
    <mergeCell ref="J163:K163"/>
    <mergeCell ref="A164:F164"/>
    <mergeCell ref="H164:I164"/>
    <mergeCell ref="J164:K164"/>
    <mergeCell ref="A165:F165"/>
    <mergeCell ref="H165:I165"/>
    <mergeCell ref="J165:K165"/>
    <mergeCell ref="A156:F156"/>
    <mergeCell ref="H156:I156"/>
    <mergeCell ref="J156:K156"/>
    <mergeCell ref="B159:K159"/>
    <mergeCell ref="B160:K160"/>
    <mergeCell ref="E161:J161"/>
    <mergeCell ref="A162:F162"/>
    <mergeCell ref="H162:I162"/>
    <mergeCell ref="J162:K162"/>
    <mergeCell ref="A153:F153"/>
    <mergeCell ref="H153:I153"/>
    <mergeCell ref="J153:K153"/>
    <mergeCell ref="A154:F154"/>
    <mergeCell ref="H154:I154"/>
    <mergeCell ref="J154:K154"/>
    <mergeCell ref="A155:F155"/>
    <mergeCell ref="H155:I155"/>
    <mergeCell ref="J155:K155"/>
    <mergeCell ref="A146:F146"/>
    <mergeCell ref="H146:I146"/>
    <mergeCell ref="J146:K146"/>
    <mergeCell ref="A147:F147"/>
    <mergeCell ref="H147:I147"/>
    <mergeCell ref="J147:K147"/>
    <mergeCell ref="B150:K150"/>
    <mergeCell ref="B151:K151"/>
    <mergeCell ref="E152:J152"/>
    <mergeCell ref="B141:K141"/>
    <mergeCell ref="B142:K142"/>
    <mergeCell ref="E143:J143"/>
    <mergeCell ref="A144:F144"/>
    <mergeCell ref="H144:I144"/>
    <mergeCell ref="J144:K144"/>
    <mergeCell ref="A145:F145"/>
    <mergeCell ref="H145:I145"/>
    <mergeCell ref="J145:K145"/>
    <mergeCell ref="A136:F136"/>
    <mergeCell ref="H136:I136"/>
    <mergeCell ref="J136:K136"/>
    <mergeCell ref="A137:F137"/>
    <mergeCell ref="H137:I137"/>
    <mergeCell ref="J137:K137"/>
    <mergeCell ref="A138:F138"/>
    <mergeCell ref="H138:I138"/>
    <mergeCell ref="J138:K138"/>
    <mergeCell ref="B132:K132"/>
    <mergeCell ref="B133:K133"/>
    <mergeCell ref="E134:J134"/>
    <mergeCell ref="A135:F135"/>
    <mergeCell ref="H135:I135"/>
    <mergeCell ref="J135:K135"/>
    <mergeCell ref="E126:J126"/>
    <mergeCell ref="A127:F127"/>
    <mergeCell ref="H127:I127"/>
    <mergeCell ref="J127:K127"/>
    <mergeCell ref="A128:F128"/>
    <mergeCell ref="H128:I128"/>
    <mergeCell ref="J128:K128"/>
    <mergeCell ref="A129:F129"/>
    <mergeCell ref="H129:I129"/>
    <mergeCell ref="J129:K129"/>
    <mergeCell ref="A11:F11"/>
    <mergeCell ref="H11:I11"/>
    <mergeCell ref="A2:L2"/>
    <mergeCell ref="B5:L5"/>
    <mergeCell ref="B8:K8"/>
    <mergeCell ref="B9:K9"/>
    <mergeCell ref="E10:J10"/>
    <mergeCell ref="A24:F24"/>
    <mergeCell ref="H24:I24"/>
    <mergeCell ref="J24:K24"/>
    <mergeCell ref="A23:F23"/>
    <mergeCell ref="H23:I23"/>
    <mergeCell ref="J23:K23"/>
    <mergeCell ref="J11:K11"/>
    <mergeCell ref="A14:F14"/>
    <mergeCell ref="H14:I14"/>
    <mergeCell ref="J14:K14"/>
    <mergeCell ref="A16:F16"/>
    <mergeCell ref="H16:I16"/>
    <mergeCell ref="J16:K16"/>
    <mergeCell ref="A12:F12"/>
    <mergeCell ref="H12:I12"/>
    <mergeCell ref="J12:K12"/>
    <mergeCell ref="A13:F13"/>
    <mergeCell ref="H13:I13"/>
    <mergeCell ref="J13:K13"/>
    <mergeCell ref="B19:K19"/>
    <mergeCell ref="B20:K20"/>
    <mergeCell ref="E21:J21"/>
    <mergeCell ref="A22:F22"/>
    <mergeCell ref="H22:I22"/>
    <mergeCell ref="J22:K22"/>
    <mergeCell ref="A25:F25"/>
    <mergeCell ref="H25:I25"/>
    <mergeCell ref="J25:K25"/>
    <mergeCell ref="A15:F15"/>
    <mergeCell ref="H15:I15"/>
    <mergeCell ref="J15:K15"/>
    <mergeCell ref="J47:K47"/>
    <mergeCell ref="B40:K40"/>
    <mergeCell ref="B41:K41"/>
    <mergeCell ref="E42:J42"/>
    <mergeCell ref="A43:F43"/>
    <mergeCell ref="H43:I43"/>
    <mergeCell ref="J43:K43"/>
    <mergeCell ref="A27:F27"/>
    <mergeCell ref="H27:I27"/>
    <mergeCell ref="J27:K27"/>
    <mergeCell ref="A35:F35"/>
    <mergeCell ref="H35:I35"/>
    <mergeCell ref="A34:F34"/>
    <mergeCell ref="H34:I34"/>
    <mergeCell ref="J34:K34"/>
    <mergeCell ref="E32:J32"/>
    <mergeCell ref="A33:F33"/>
    <mergeCell ref="H33:I33"/>
    <mergeCell ref="J33:K33"/>
    <mergeCell ref="B30:K30"/>
    <mergeCell ref="B31:K31"/>
    <mergeCell ref="J35:K35"/>
    <mergeCell ref="H47:I47"/>
    <mergeCell ref="A105:F105"/>
    <mergeCell ref="H105:I105"/>
    <mergeCell ref="J105:K105"/>
    <mergeCell ref="A98:F98"/>
    <mergeCell ref="H98:I98"/>
    <mergeCell ref="J98:K98"/>
    <mergeCell ref="A94:F94"/>
    <mergeCell ref="H94:I94"/>
    <mergeCell ref="H48:I48"/>
    <mergeCell ref="J48:K48"/>
    <mergeCell ref="B60:K60"/>
    <mergeCell ref="H67:I67"/>
    <mergeCell ref="J67:K67"/>
    <mergeCell ref="A68:F68"/>
    <mergeCell ref="H68:I68"/>
    <mergeCell ref="J68:K68"/>
    <mergeCell ref="A92:F92"/>
    <mergeCell ref="H92:I92"/>
    <mergeCell ref="J92:K92"/>
    <mergeCell ref="A99:F99"/>
    <mergeCell ref="H99:I99"/>
    <mergeCell ref="J99:K99"/>
    <mergeCell ref="B102:K102"/>
    <mergeCell ref="B103:K103"/>
    <mergeCell ref="E104:J104"/>
    <mergeCell ref="B124:K124"/>
    <mergeCell ref="B125:K125"/>
    <mergeCell ref="B87:L87"/>
    <mergeCell ref="A121:F121"/>
    <mergeCell ref="H121:I121"/>
    <mergeCell ref="J121:K121"/>
    <mergeCell ref="A119:F119"/>
    <mergeCell ref="H119:I119"/>
    <mergeCell ref="J119:K119"/>
    <mergeCell ref="A120:F120"/>
    <mergeCell ref="H120:I120"/>
    <mergeCell ref="J120:K120"/>
    <mergeCell ref="A118:F118"/>
    <mergeCell ref="H118:I118"/>
    <mergeCell ref="J118:K118"/>
    <mergeCell ref="B115:K115"/>
    <mergeCell ref="B116:K116"/>
    <mergeCell ref="E117:J117"/>
    <mergeCell ref="B89:K89"/>
    <mergeCell ref="B90:K90"/>
    <mergeCell ref="A93:F93"/>
    <mergeCell ref="H93:I93"/>
    <mergeCell ref="J93:K93"/>
    <mergeCell ref="E91:J91"/>
    <mergeCell ref="A67:F67"/>
    <mergeCell ref="A26:F26"/>
    <mergeCell ref="H26:I26"/>
    <mergeCell ref="J26:K26"/>
    <mergeCell ref="B78:K78"/>
    <mergeCell ref="B79:K79"/>
    <mergeCell ref="E80:J80"/>
    <mergeCell ref="A81:F81"/>
    <mergeCell ref="H81:I81"/>
    <mergeCell ref="J81:K81"/>
    <mergeCell ref="A36:F36"/>
    <mergeCell ref="H36:I36"/>
    <mergeCell ref="J36:K36"/>
    <mergeCell ref="A44:F44"/>
    <mergeCell ref="A45:F45"/>
    <mergeCell ref="A46:F46"/>
    <mergeCell ref="A47:F47"/>
    <mergeCell ref="A48:F48"/>
    <mergeCell ref="A37:F37"/>
    <mergeCell ref="H37:I37"/>
    <mergeCell ref="J37:K37"/>
    <mergeCell ref="H44:I44"/>
    <mergeCell ref="J44:K44"/>
    <mergeCell ref="A64:F64"/>
    <mergeCell ref="H64:I64"/>
    <mergeCell ref="J64:K64"/>
    <mergeCell ref="A65:F65"/>
    <mergeCell ref="H65:I65"/>
    <mergeCell ref="J65:K65"/>
    <mergeCell ref="A66:F66"/>
    <mergeCell ref="H66:I66"/>
    <mergeCell ref="J66:K66"/>
    <mergeCell ref="A82:F82"/>
    <mergeCell ref="H82:I82"/>
    <mergeCell ref="J82:K82"/>
    <mergeCell ref="A84:F84"/>
    <mergeCell ref="H84:I84"/>
    <mergeCell ref="J84:K84"/>
    <mergeCell ref="A83:F83"/>
    <mergeCell ref="H83:I83"/>
    <mergeCell ref="J83:K83"/>
    <mergeCell ref="A56:F56"/>
    <mergeCell ref="J54:K54"/>
    <mergeCell ref="J56:K56"/>
    <mergeCell ref="A55:F55"/>
    <mergeCell ref="H55:I55"/>
    <mergeCell ref="J55:K55"/>
    <mergeCell ref="A51:F51"/>
    <mergeCell ref="A52:F52"/>
    <mergeCell ref="A53:F53"/>
    <mergeCell ref="H70:I70"/>
    <mergeCell ref="J70:K70"/>
    <mergeCell ref="A71:F71"/>
    <mergeCell ref="H71:I71"/>
    <mergeCell ref="J71:K71"/>
    <mergeCell ref="H45:I45"/>
    <mergeCell ref="H46:I46"/>
    <mergeCell ref="J45:K45"/>
    <mergeCell ref="J46:K46"/>
    <mergeCell ref="A49:F49"/>
    <mergeCell ref="A50:F50"/>
    <mergeCell ref="H49:I49"/>
    <mergeCell ref="H50:I50"/>
    <mergeCell ref="H51:I51"/>
    <mergeCell ref="H52:I52"/>
    <mergeCell ref="H53:I53"/>
    <mergeCell ref="H54:I54"/>
    <mergeCell ref="H56:I56"/>
    <mergeCell ref="J49:K49"/>
    <mergeCell ref="J50:K50"/>
    <mergeCell ref="J51:K51"/>
    <mergeCell ref="J52:K52"/>
    <mergeCell ref="J53:K53"/>
    <mergeCell ref="A54:F54"/>
    <mergeCell ref="A76:F76"/>
    <mergeCell ref="H76:I76"/>
    <mergeCell ref="J76:K76"/>
    <mergeCell ref="A75:F75"/>
    <mergeCell ref="H75:I75"/>
    <mergeCell ref="J75:K75"/>
    <mergeCell ref="B61:K61"/>
    <mergeCell ref="E62:J62"/>
    <mergeCell ref="A63:F63"/>
    <mergeCell ref="H63:I63"/>
    <mergeCell ref="J63:K63"/>
    <mergeCell ref="A72:F72"/>
    <mergeCell ref="H72:I72"/>
    <mergeCell ref="J72:K72"/>
    <mergeCell ref="A73:F73"/>
    <mergeCell ref="H73:I73"/>
    <mergeCell ref="J73:K73"/>
    <mergeCell ref="A74:F74"/>
    <mergeCell ref="H74:I74"/>
    <mergeCell ref="J74:K74"/>
    <mergeCell ref="A69:F69"/>
    <mergeCell ref="H69:I69"/>
    <mergeCell ref="J69:K69"/>
    <mergeCell ref="A70:F70"/>
    <mergeCell ref="J94:K94"/>
    <mergeCell ref="A95:F95"/>
    <mergeCell ref="H95:I95"/>
    <mergeCell ref="J95:K95"/>
    <mergeCell ref="A96:F96"/>
    <mergeCell ref="H96:I96"/>
    <mergeCell ref="J96:K96"/>
    <mergeCell ref="A97:F97"/>
    <mergeCell ref="H97:I97"/>
    <mergeCell ref="J97:K97"/>
    <mergeCell ref="A106:F106"/>
    <mergeCell ref="H106:I106"/>
    <mergeCell ref="J106:K106"/>
    <mergeCell ref="A107:F107"/>
    <mergeCell ref="H107:I107"/>
    <mergeCell ref="J107:K107"/>
    <mergeCell ref="A108:F108"/>
    <mergeCell ref="H108:I108"/>
    <mergeCell ref="J108:K108"/>
    <mergeCell ref="A112:F112"/>
    <mergeCell ref="H112:I112"/>
    <mergeCell ref="J112:K112"/>
    <mergeCell ref="A109:F109"/>
    <mergeCell ref="H109:I109"/>
    <mergeCell ref="J109:K109"/>
    <mergeCell ref="A110:F110"/>
    <mergeCell ref="H110:I110"/>
    <mergeCell ref="J110:K110"/>
    <mergeCell ref="A111:F111"/>
    <mergeCell ref="H111:I111"/>
    <mergeCell ref="J111:K1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2</vt:i4>
      </vt:variant>
    </vt:vector>
  </HeadingPairs>
  <TitlesOfParts>
    <vt:vector size="11" baseType="lpstr">
      <vt:lpstr>Spolu</vt:lpstr>
      <vt:lpstr>UK</vt:lpstr>
      <vt:lpstr>MaR</vt:lpstr>
      <vt:lpstr>HSV SO01</vt:lpstr>
      <vt:lpstr>HSV ŠH</vt:lpstr>
      <vt:lpstr>HSV VS</vt:lpstr>
      <vt:lpstr>ZTI</vt:lpstr>
      <vt:lpstr>VZT</vt:lpstr>
      <vt:lpstr>Technicke parametre</vt:lpstr>
      <vt:lpstr>MaR!Oblasť_tlače</vt:lpstr>
      <vt:lpstr>'Technicke parametre'!Oblasť_tlače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Moskáľ</dc:creator>
  <cp:keywords/>
  <dc:description/>
  <cp:lastModifiedBy>Jozef</cp:lastModifiedBy>
  <cp:lastPrinted>2020-11-26T09:32:34Z</cp:lastPrinted>
  <dcterms:created xsi:type="dcterms:W3CDTF">2020-05-15T14:48:40Z</dcterms:created>
  <dcterms:modified xsi:type="dcterms:W3CDTF">2021-03-02T18:20:01Z</dcterms:modified>
  <cp:category/>
</cp:coreProperties>
</file>