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VUSCH záloha\07. VUSCH_záloha_05_01_2021\Home office od 01.03.2021\03. Lenka\2020_547. Dezinfekcia, dezinsekcia a deratizácia\02. Príprava\03. PTK\"/>
    </mc:Choice>
  </mc:AlternateContent>
  <xr:revisionPtr revIDLastSave="0" documentId="13_ncr:1_{337ECD58-637C-4311-A484-88FFA8EEABA9}" xr6:coauthVersionLast="46" xr6:coauthVersionMax="46" xr10:uidLastSave="{00000000-0000-0000-0000-000000000000}"/>
  <bookViews>
    <workbookView xWindow="-110" yWindow="-110" windowWidth="19420" windowHeight="10420" xr2:uid="{8455C520-5935-4015-8C54-3DF68BC6A6BD}"/>
  </bookViews>
  <sheets>
    <sheet name="Príloha č. 1" sheetId="1" r:id="rId1"/>
  </sheets>
  <definedNames>
    <definedName name="_xlnm.Print_Area" localSheetId="0">'Príloha č. 1'!$A$1:$N$22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N7" i="1" s="1"/>
  <c r="G8" i="1"/>
  <c r="J8" i="1"/>
  <c r="M8" i="1" s="1"/>
  <c r="N8" i="1" s="1"/>
  <c r="G9" i="1"/>
  <c r="J9" i="1"/>
  <c r="M9" i="1" s="1"/>
  <c r="G10" i="1"/>
  <c r="J10" i="1"/>
  <c r="M10" i="1" s="1"/>
  <c r="N10" i="1" s="1"/>
  <c r="L10" i="1" l="1"/>
  <c r="L9" i="1"/>
  <c r="L8" i="1"/>
  <c r="M11" i="1"/>
  <c r="N9" i="1"/>
  <c r="N11" i="1" s="1"/>
</calcChain>
</file>

<file path=xl/sharedStrings.xml><?xml version="1.0" encoding="utf-8"?>
<sst xmlns="http://schemas.openxmlformats.org/spreadsheetml/2006/main" count="52" uniqueCount="47">
  <si>
    <t>pečiatka:</t>
  </si>
  <si>
    <t>pracovná pozícia:</t>
  </si>
  <si>
    <t>meno:</t>
  </si>
  <si>
    <t>podpis:</t>
  </si>
  <si>
    <t>Dňa:</t>
  </si>
  <si>
    <t>V:</t>
  </si>
  <si>
    <t>Sídlo:</t>
  </si>
  <si>
    <t>Dodávateľ:</t>
  </si>
  <si>
    <t>Platnosť cenovej ponuky:</t>
  </si>
  <si>
    <t>SPOLU:</t>
  </si>
  <si>
    <r>
      <t>m</t>
    </r>
    <r>
      <rPr>
        <vertAlign val="superscript"/>
        <sz val="10"/>
        <rFont val="Arial"/>
        <family val="2"/>
        <charset val="238"/>
      </rPr>
      <t>2</t>
    </r>
  </si>
  <si>
    <t>Deratizácia priestorov</t>
  </si>
  <si>
    <t>3.</t>
  </si>
  <si>
    <t>Dezinsekcia vnútorných a vonkajších priestorov</t>
  </si>
  <si>
    <t>2.</t>
  </si>
  <si>
    <t>ks</t>
  </si>
  <si>
    <t>Dezinfekcia vzduchotechnických jednotiek (VZT jednotka)</t>
  </si>
  <si>
    <t>-</t>
  </si>
  <si>
    <r>
      <t>m</t>
    </r>
    <r>
      <rPr>
        <vertAlign val="superscript"/>
        <sz val="10"/>
        <rFont val="Arial"/>
        <family val="2"/>
        <charset val="238"/>
      </rPr>
      <t>3</t>
    </r>
  </si>
  <si>
    <t xml:space="preserve">Chemická dezinfeckia ovzdušia aerosolom 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</si>
  <si>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</si>
  <si>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</si>
  <si>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</si>
  <si>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</si>
  <si>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</si>
  <si>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</si>
  <si>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</si>
  <si>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</si>
  <si>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</si>
  <si>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</si>
  <si>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1.</t>
  </si>
  <si>
    <t>Celková cena 
za celkový rozsah
v EUR s DPH</t>
  </si>
  <si>
    <t>Celková cena 
za celkový rozsah
v EUR bez DPH</t>
  </si>
  <si>
    <t>Cena za 
rozsah MJ 
na 1 PZ
v EUR s DPH</t>
  </si>
  <si>
    <t>Sadzba DPH
v %</t>
  </si>
  <si>
    <t>Cena za 
rozsah MJ 
na 1 PZ
v EUR bez DPH</t>
  </si>
  <si>
    <t>Cena za MJ v EUR bez DPH</t>
  </si>
  <si>
    <t>Požadované 
zmluvné obdobie v mesiacoch</t>
  </si>
  <si>
    <t xml:space="preserve">Celkový rozsah MJ na predpokladaný PZ
(celkový rozsah) </t>
  </si>
  <si>
    <t>Predpokladaný počet zásahov
(PZ)</t>
  </si>
  <si>
    <t>Predpokladaná plocha/ks MJ
na 24 mesiacov
(rozsah MJ)</t>
  </si>
  <si>
    <t>Merná jednotka
(MJ)</t>
  </si>
  <si>
    <t>Názov položky</t>
  </si>
  <si>
    <t>P.č.</t>
  </si>
  <si>
    <t>Dezinfekcia, dezinsekcia a deratizácia</t>
  </si>
  <si>
    <t>Názov predmetu zákazky: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</si>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</sst>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4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/>
      <right style="dotted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dotted">
        <color indexed="64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indexed="64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03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wrapText="1"/>
    </xf>
    <xf numFmtId="0" fontId="5" fillId="0" borderId="0" xfId="1" applyFont="1" applyAlignment="1">
      <alignment vertical="center" wrapText="1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 vertical="center" wrapText="1"/>
    </xf>
    <xf numFmtId="9" fontId="7" fillId="0" borderId="0" xfId="0" applyNumberFormat="1" applyFont="1" applyAlignment="1">
      <alignment horizontal="center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0" fontId="9" fillId="0" borderId="0" xfId="2" applyFont="1" applyAlignment="1">
      <alignment vertical="center" wrapText="1"/>
    </xf>
    <xf numFmtId="164" fontId="8" fillId="0" borderId="4" xfId="2" applyNumberFormat="1" applyBorder="1" applyAlignment="1">
      <alignment horizontal="right" vertical="center" wrapText="1"/>
    </xf>
    <xf numFmtId="164" fontId="8" fillId="0" borderId="5" xfId="2" applyNumberFormat="1" applyBorder="1" applyAlignment="1">
      <alignment vertical="center" wrapText="1"/>
    </xf>
    <xf numFmtId="164" fontId="2" fillId="0" borderId="6" xfId="2" applyNumberFormat="1" applyFont="1" applyBorder="1" applyAlignment="1">
      <alignment horizontal="right" vertical="center" wrapText="1"/>
    </xf>
    <xf numFmtId="3" fontId="2" fillId="0" borderId="4" xfId="2" applyNumberFormat="1" applyFont="1" applyBorder="1" applyAlignment="1">
      <alignment horizontal="center" vertical="center" wrapText="1"/>
    </xf>
    <xf numFmtId="3" fontId="2" fillId="0" borderId="7" xfId="2" applyNumberFormat="1" applyFont="1" applyBorder="1" applyAlignment="1">
      <alignment horizontal="center" vertical="center" wrapText="1"/>
    </xf>
    <xf numFmtId="3" fontId="8" fillId="0" borderId="7" xfId="2" applyNumberFormat="1" applyBorder="1" applyAlignment="1">
      <alignment horizontal="center" vertical="center" wrapText="1"/>
    </xf>
    <xf numFmtId="0" fontId="8" fillId="0" borderId="8" xfId="2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164" fontId="8" fillId="0" borderId="12" xfId="2" applyNumberFormat="1" applyBorder="1" applyAlignment="1">
      <alignment horizontal="right" vertical="center" wrapText="1"/>
    </xf>
    <xf numFmtId="164" fontId="8" fillId="0" borderId="13" xfId="2" applyNumberFormat="1" applyBorder="1" applyAlignment="1">
      <alignment vertical="center" wrapText="1"/>
    </xf>
    <xf numFmtId="164" fontId="2" fillId="0" borderId="14" xfId="2" applyNumberFormat="1" applyFont="1" applyBorder="1" applyAlignment="1">
      <alignment horizontal="right" vertical="center" wrapText="1"/>
    </xf>
    <xf numFmtId="3" fontId="2" fillId="0" borderId="12" xfId="2" applyNumberFormat="1" applyFont="1" applyBorder="1" applyAlignment="1">
      <alignment horizontal="center" vertical="center" wrapText="1"/>
    </xf>
    <xf numFmtId="3" fontId="2" fillId="0" borderId="15" xfId="2" applyNumberFormat="1" applyFont="1" applyBorder="1" applyAlignment="1">
      <alignment horizontal="center" vertical="center" wrapText="1"/>
    </xf>
    <xf numFmtId="3" fontId="8" fillId="0" borderId="15" xfId="2" applyNumberFormat="1" applyBorder="1" applyAlignment="1">
      <alignment horizontal="center" vertical="center" wrapText="1"/>
    </xf>
    <xf numFmtId="0" fontId="8" fillId="0" borderId="16" xfId="2" applyBorder="1" applyAlignment="1">
      <alignment horizontal="center" vertical="center" wrapText="1"/>
    </xf>
    <xf numFmtId="0" fontId="2" fillId="0" borderId="19" xfId="2" applyFont="1" applyBorder="1" applyAlignment="1">
      <alignment horizontal="center" vertical="center" wrapText="1"/>
    </xf>
    <xf numFmtId="164" fontId="8" fillId="0" borderId="20" xfId="2" applyNumberFormat="1" applyBorder="1" applyAlignment="1">
      <alignment vertical="center" wrapText="1"/>
    </xf>
    <xf numFmtId="164" fontId="2" fillId="0" borderId="20" xfId="2" applyNumberFormat="1" applyFont="1" applyBorder="1" applyAlignment="1">
      <alignment vertical="center" wrapText="1"/>
    </xf>
    <xf numFmtId="3" fontId="2" fillId="0" borderId="23" xfId="2" applyNumberFormat="1" applyFont="1" applyBorder="1" applyAlignment="1">
      <alignment horizontal="center" vertical="center" wrapText="1"/>
    </xf>
    <xf numFmtId="3" fontId="2" fillId="0" borderId="24" xfId="2" applyNumberFormat="1" applyFont="1" applyBorder="1" applyAlignment="1">
      <alignment horizontal="center" vertical="center" wrapText="1"/>
    </xf>
    <xf numFmtId="3" fontId="8" fillId="0" borderId="24" xfId="2" applyNumberFormat="1" applyBorder="1" applyAlignment="1">
      <alignment horizontal="center" vertical="center" wrapText="1"/>
    </xf>
    <xf numFmtId="0" fontId="8" fillId="0" borderId="22" xfId="2" applyBorder="1" applyAlignment="1">
      <alignment horizontal="center" vertical="center" wrapText="1"/>
    </xf>
    <xf numFmtId="16" fontId="2" fillId="0" borderId="25" xfId="2" applyNumberFormat="1" applyFont="1" applyBorder="1" applyAlignment="1">
      <alignment horizontal="center" vertical="center" wrapText="1"/>
    </xf>
    <xf numFmtId="164" fontId="8" fillId="0" borderId="26" xfId="2" applyNumberFormat="1" applyBorder="1" applyAlignment="1">
      <alignment vertical="center" wrapText="1"/>
    </xf>
    <xf numFmtId="164" fontId="8" fillId="0" borderId="27" xfId="2" applyNumberFormat="1" applyBorder="1" applyAlignment="1">
      <alignment vertical="center" wrapText="1"/>
    </xf>
    <xf numFmtId="164" fontId="2" fillId="0" borderId="26" xfId="2" applyNumberFormat="1" applyFont="1" applyBorder="1" applyAlignment="1">
      <alignment horizontal="center" vertical="center" wrapText="1"/>
    </xf>
    <xf numFmtId="3" fontId="2" fillId="0" borderId="26" xfId="2" applyNumberFormat="1" applyFont="1" applyBorder="1" applyAlignment="1">
      <alignment horizontal="center" vertical="center" wrapText="1"/>
    </xf>
    <xf numFmtId="3" fontId="2" fillId="0" borderId="28" xfId="2" applyNumberFormat="1" applyFont="1" applyBorder="1" applyAlignment="1">
      <alignment horizontal="center" vertical="center" wrapText="1"/>
    </xf>
    <xf numFmtId="3" fontId="8" fillId="0" borderId="28" xfId="2" applyNumberFormat="1" applyBorder="1" applyAlignment="1">
      <alignment horizontal="center" vertical="center" wrapText="1"/>
    </xf>
    <xf numFmtId="0" fontId="8" fillId="0" borderId="29" xfId="2" applyBorder="1" applyAlignment="1">
      <alignment horizontal="center" vertical="center" wrapText="1"/>
    </xf>
    <xf numFmtId="16" fontId="2" fillId="0" borderId="32" xfId="2" applyNumberFormat="1" applyFont="1" applyBorder="1" applyAlignment="1">
      <alignment horizontal="center" vertical="center" wrapText="1"/>
    </xf>
    <xf numFmtId="0" fontId="9" fillId="0" borderId="0" xfId="2" applyFont="1" applyAlignment="1">
      <alignment horizontal="center" vertical="top" wrapText="1"/>
    </xf>
    <xf numFmtId="164" fontId="2" fillId="0" borderId="33" xfId="2" applyNumberFormat="1" applyFont="1" applyBorder="1" applyAlignment="1">
      <alignment horizontal="center" vertical="center" wrapText="1"/>
    </xf>
    <xf numFmtId="164" fontId="8" fillId="0" borderId="34" xfId="2" applyNumberFormat="1" applyBorder="1" applyAlignment="1">
      <alignment horizontal="center" vertical="center" wrapText="1"/>
    </xf>
    <xf numFmtId="164" fontId="2" fillId="0" borderId="35" xfId="2" applyNumberFormat="1" applyFont="1" applyBorder="1" applyAlignment="1">
      <alignment horizontal="center" vertical="center" wrapText="1"/>
    </xf>
    <xf numFmtId="164" fontId="2" fillId="0" borderId="36" xfId="2" applyNumberFormat="1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top" wrapText="1"/>
    </xf>
    <xf numFmtId="0" fontId="2" fillId="0" borderId="37" xfId="2" applyFont="1" applyBorder="1" applyAlignment="1">
      <alignment horizontal="center" vertical="center" wrapText="1"/>
    </xf>
    <xf numFmtId="0" fontId="2" fillId="0" borderId="35" xfId="2" applyFont="1" applyBorder="1" applyAlignment="1">
      <alignment horizontal="center" vertical="center" wrapText="1"/>
    </xf>
    <xf numFmtId="0" fontId="2" fillId="0" borderId="38" xfId="2" applyFont="1" applyBorder="1" applyAlignment="1">
      <alignment horizontal="center" vertical="center" wrapText="1"/>
    </xf>
    <xf numFmtId="0" fontId="2" fillId="0" borderId="32" xfId="2" applyFont="1" applyBorder="1" applyAlignment="1">
      <alignment horizontal="center" vertical="center" wrapText="1"/>
    </xf>
    <xf numFmtId="164" fontId="7" fillId="2" borderId="40" xfId="2" applyNumberFormat="1" applyFont="1" applyFill="1" applyBorder="1" applyAlignment="1">
      <alignment horizontal="center" vertical="top" wrapText="1"/>
    </xf>
    <xf numFmtId="164" fontId="11" fillId="2" borderId="3" xfId="2" applyNumberFormat="1" applyFont="1" applyFill="1" applyBorder="1" applyAlignment="1">
      <alignment horizontal="center" vertical="top" wrapText="1"/>
    </xf>
    <xf numFmtId="164" fontId="7" fillId="2" borderId="36" xfId="2" applyNumberFormat="1" applyFont="1" applyFill="1" applyBorder="1" applyAlignment="1">
      <alignment horizontal="center" vertical="top" wrapText="1"/>
    </xf>
    <xf numFmtId="164" fontId="7" fillId="2" borderId="39" xfId="2" applyNumberFormat="1" applyFont="1" applyFill="1" applyBorder="1" applyAlignment="1">
      <alignment horizontal="center" vertical="top" wrapText="1"/>
    </xf>
    <xf numFmtId="0" fontId="7" fillId="2" borderId="41" xfId="2" applyFont="1" applyFill="1" applyBorder="1" applyAlignment="1">
      <alignment horizontal="center" vertical="top" wrapText="1"/>
    </xf>
    <xf numFmtId="0" fontId="7" fillId="2" borderId="36" xfId="2" applyFont="1" applyFill="1" applyBorder="1" applyAlignment="1">
      <alignment horizontal="center" vertical="top" wrapText="1"/>
    </xf>
    <xf numFmtId="0" fontId="7" fillId="2" borderId="42" xfId="2" applyFont="1" applyFill="1" applyBorder="1" applyAlignment="1">
      <alignment horizontal="center" vertical="top" wrapText="1"/>
    </xf>
    <xf numFmtId="0" fontId="7" fillId="2" borderId="39" xfId="2" applyFont="1" applyFill="1" applyBorder="1" applyAlignment="1">
      <alignment horizontal="left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39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31" xfId="2" applyFont="1" applyBorder="1" applyAlignment="1">
      <alignment horizontal="left" vertical="center" wrapText="1"/>
    </xf>
    <xf numFmtId="0" fontId="2" fillId="0" borderId="30" xfId="2" applyFont="1" applyBorder="1" applyAlignment="1">
      <alignment horizontal="left" vertical="center" wrapText="1"/>
    </xf>
    <xf numFmtId="0" fontId="2" fillId="0" borderId="19" xfId="2" applyFont="1" applyBorder="1" applyAlignment="1">
      <alignment horizontal="left" vertical="center" wrapText="1"/>
    </xf>
    <xf numFmtId="0" fontId="2" fillId="0" borderId="18" xfId="2" applyFont="1" applyBorder="1" applyAlignment="1">
      <alignment horizontal="left" vertical="center" wrapText="1"/>
    </xf>
    <xf numFmtId="0" fontId="2" fillId="0" borderId="10" xfId="2" applyFont="1" applyBorder="1" applyAlignment="1">
      <alignment horizontal="left" vertical="center" wrapText="1"/>
    </xf>
    <xf numFmtId="0" fontId="2" fillId="0" borderId="9" xfId="2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4" fontId="3" fillId="0" borderId="0" xfId="0" applyNumberFormat="1" applyFont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7" fillId="2" borderId="39" xfId="2" applyFont="1" applyFill="1" applyBorder="1" applyAlignment="1">
      <alignment horizontal="center" vertical="top" wrapText="1"/>
    </xf>
    <xf numFmtId="0" fontId="7" fillId="2" borderId="2" xfId="2" applyFont="1" applyFill="1" applyBorder="1" applyAlignment="1">
      <alignment horizontal="center" vertical="top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8" fillId="0" borderId="43" xfId="2" applyNumberFormat="1" applyBorder="1" applyAlignment="1">
      <alignment horizontal="center" vertical="center" wrapText="1"/>
    </xf>
    <xf numFmtId="164" fontId="8" fillId="0" borderId="44" xfId="2" applyNumberFormat="1" applyBorder="1" applyAlignment="1">
      <alignment vertical="center" wrapText="1"/>
    </xf>
    <xf numFmtId="164" fontId="8" fillId="0" borderId="14" xfId="2" applyNumberFormat="1" applyBorder="1" applyAlignment="1">
      <alignment horizontal="right" vertical="center" wrapText="1"/>
    </xf>
    <xf numFmtId="164" fontId="8" fillId="0" borderId="6" xfId="2" applyNumberFormat="1" applyBorder="1" applyAlignment="1">
      <alignment horizontal="right" vertical="center" wrapText="1"/>
    </xf>
    <xf numFmtId="9" fontId="2" fillId="0" borderId="28" xfId="0" applyNumberFormat="1" applyFont="1" applyBorder="1" applyAlignment="1">
      <alignment horizontal="center" vertical="center" wrapText="1"/>
    </xf>
    <xf numFmtId="9" fontId="2" fillId="0" borderId="21" xfId="0" applyNumberFormat="1" applyFont="1" applyBorder="1" applyAlignment="1">
      <alignment horizontal="center" vertical="center" wrapText="1"/>
    </xf>
    <xf numFmtId="9" fontId="2" fillId="0" borderId="15" xfId="0" applyNumberFormat="1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</cellXfs>
  <cellStyles count="3">
    <cellStyle name="Normálna" xfId="0" builtinId="0"/>
    <cellStyle name="Normálna 2" xfId="2" xr:uid="{7629B11E-E13A-4C1E-B5F9-DF483D31CDB2}"/>
    <cellStyle name="Normálne 4" xfId="1" xr:uid="{E10FB436-99B5-4B6E-99A1-95439EE38130}"/>
  </cellStyles>
  <dxfs count="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82E41-3403-4732-835B-360F7049E610}">
  <sheetPr>
    <tabColor rgb="FFFF0000"/>
    <pageSetUpPr fitToPage="1"/>
  </sheetPr>
  <dimension ref="A1:P30"/>
  <sheetViews>
    <sheetView showGridLines="0" tabSelected="1" zoomScale="90" zoomScaleNormal="90" workbookViewId="0">
      <selection sqref="A1:P1"/>
    </sheetView>
  </sheetViews>
  <sheetFormatPr defaultColWidth="9.1796875" defaultRowHeight="12.5" x14ac:dyDescent="0.25"/>
  <cols>
    <col min="1" max="1" width="6.54296875" style="1" customWidth="1"/>
    <col min="2" max="2" width="6.7265625" style="1" customWidth="1"/>
    <col min="3" max="3" width="20.7265625" style="1" customWidth="1"/>
    <col min="4" max="4" width="9.7265625" style="6" customWidth="1"/>
    <col min="5" max="5" width="14.36328125" style="6" customWidth="1"/>
    <col min="6" max="6" width="14.08984375" style="6" customWidth="1"/>
    <col min="7" max="7" width="20.7265625" style="6" customWidth="1"/>
    <col min="8" max="8" width="15.7265625" style="6" customWidth="1"/>
    <col min="9" max="10" width="12.6328125" style="6" customWidth="1"/>
    <col min="11" max="11" width="7.81640625" style="3" customWidth="1"/>
    <col min="12" max="12" width="11.36328125" style="5" customWidth="1"/>
    <col min="13" max="13" width="14.6328125" style="4" customWidth="1"/>
    <col min="14" max="14" width="14.6328125" style="2" customWidth="1"/>
    <col min="15" max="15" width="15.7265625" style="3" customWidth="1"/>
    <col min="16" max="16" width="15.7265625" style="2" customWidth="1"/>
    <col min="17" max="16384" width="9.1796875" style="1"/>
  </cols>
  <sheetData>
    <row r="1" spans="1:16" s="9" customFormat="1" ht="20.149999999999999" customHeight="1" x14ac:dyDescent="0.35">
      <c r="A1" s="88" t="s">
        <v>46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s="9" customFormat="1" x14ac:dyDescent="0.35">
      <c r="A2" s="75"/>
      <c r="B2" s="75"/>
      <c r="D2" s="71"/>
      <c r="E2" s="71"/>
      <c r="F2" s="71"/>
      <c r="G2" s="71"/>
      <c r="H2" s="71"/>
      <c r="I2" s="71"/>
      <c r="J2" s="71"/>
      <c r="K2" s="69"/>
      <c r="L2" s="70"/>
      <c r="M2" s="15"/>
      <c r="N2" s="3"/>
      <c r="O2" s="69"/>
      <c r="P2" s="3"/>
    </row>
    <row r="3" spans="1:16" s="9" customFormat="1" ht="20.149999999999999" customHeight="1" x14ac:dyDescent="0.25">
      <c r="A3" s="74" t="s">
        <v>45</v>
      </c>
      <c r="B3" s="74"/>
      <c r="D3" s="71"/>
      <c r="E3" s="71"/>
      <c r="F3" s="71"/>
      <c r="G3" s="71"/>
      <c r="H3" s="71"/>
      <c r="I3" s="71"/>
      <c r="J3" s="71"/>
      <c r="K3" s="69"/>
      <c r="L3" s="70"/>
      <c r="M3" s="15"/>
      <c r="N3" s="3"/>
      <c r="O3" s="69"/>
      <c r="P3" s="3"/>
    </row>
    <row r="4" spans="1:16" s="9" customFormat="1" ht="25" customHeight="1" thickBot="1" x14ac:dyDescent="0.4">
      <c r="A4" s="73" t="s">
        <v>44</v>
      </c>
      <c r="B4" s="72"/>
      <c r="D4" s="71"/>
      <c r="E4" s="71"/>
      <c r="F4" s="71"/>
      <c r="G4" s="71"/>
      <c r="H4" s="71"/>
      <c r="I4" s="71"/>
      <c r="J4" s="71"/>
      <c r="K4" s="69"/>
      <c r="L4" s="70"/>
      <c r="M4" s="15"/>
      <c r="N4" s="3"/>
      <c r="O4" s="69"/>
      <c r="P4" s="3"/>
    </row>
    <row r="5" spans="1:16" s="51" customFormat="1" ht="96" customHeight="1" thickBot="1" x14ac:dyDescent="0.4">
      <c r="A5" s="68" t="s">
        <v>43</v>
      </c>
      <c r="B5" s="89" t="s">
        <v>42</v>
      </c>
      <c r="C5" s="90"/>
      <c r="D5" s="67" t="s">
        <v>41</v>
      </c>
      <c r="E5" s="66" t="s">
        <v>40</v>
      </c>
      <c r="F5" s="66" t="s">
        <v>39</v>
      </c>
      <c r="G5" s="66" t="s">
        <v>38</v>
      </c>
      <c r="H5" s="65" t="s">
        <v>37</v>
      </c>
      <c r="I5" s="64" t="s">
        <v>36</v>
      </c>
      <c r="J5" s="63" t="s">
        <v>35</v>
      </c>
      <c r="K5" s="63" t="s">
        <v>34</v>
      </c>
      <c r="L5" s="61" t="s">
        <v>33</v>
      </c>
      <c r="M5" s="62" t="s">
        <v>32</v>
      </c>
      <c r="N5" s="61" t="s">
        <v>31</v>
      </c>
    </row>
    <row r="6" spans="1:16" s="19" customFormat="1" ht="18" customHeight="1" thickBot="1" x14ac:dyDescent="0.4">
      <c r="A6" s="60" t="s">
        <v>30</v>
      </c>
      <c r="B6" s="76" t="s">
        <v>14</v>
      </c>
      <c r="C6" s="77"/>
      <c r="D6" s="59" t="s">
        <v>12</v>
      </c>
      <c r="E6" s="58" t="s">
        <v>29</v>
      </c>
      <c r="F6" s="58" t="s">
        <v>28</v>
      </c>
      <c r="G6" s="58" t="s">
        <v>27</v>
      </c>
      <c r="H6" s="57" t="s">
        <v>26</v>
      </c>
      <c r="I6" s="56" t="s">
        <v>25</v>
      </c>
      <c r="J6" s="55" t="s">
        <v>24</v>
      </c>
      <c r="K6" s="54" t="s">
        <v>23</v>
      </c>
      <c r="L6" s="52" t="s">
        <v>22</v>
      </c>
      <c r="M6" s="53" t="s">
        <v>21</v>
      </c>
      <c r="N6" s="52" t="s">
        <v>20</v>
      </c>
      <c r="O6" s="51"/>
      <c r="P6" s="51"/>
    </row>
    <row r="7" spans="1:16" s="19" customFormat="1" ht="35.25" customHeight="1" x14ac:dyDescent="0.35">
      <c r="A7" s="50">
        <v>43831</v>
      </c>
      <c r="B7" s="78" t="s">
        <v>19</v>
      </c>
      <c r="C7" s="79"/>
      <c r="D7" s="49" t="s">
        <v>18</v>
      </c>
      <c r="E7" s="48" t="s">
        <v>17</v>
      </c>
      <c r="F7" s="48">
        <v>392</v>
      </c>
      <c r="G7" s="47">
        <v>290000</v>
      </c>
      <c r="H7" s="46">
        <v>24</v>
      </c>
      <c r="I7" s="94"/>
      <c r="J7" s="95" t="s">
        <v>17</v>
      </c>
      <c r="K7" s="99"/>
      <c r="L7" s="45" t="s">
        <v>17</v>
      </c>
      <c r="M7" s="44">
        <f>G7*I7</f>
        <v>0</v>
      </c>
      <c r="N7" s="43">
        <f>M7+(M7*K7)</f>
        <v>0</v>
      </c>
    </row>
    <row r="8" spans="1:16" s="19" customFormat="1" ht="45" customHeight="1" x14ac:dyDescent="0.35">
      <c r="A8" s="42">
        <v>43862</v>
      </c>
      <c r="B8" s="80" t="s">
        <v>16</v>
      </c>
      <c r="C8" s="81"/>
      <c r="D8" s="41" t="s">
        <v>15</v>
      </c>
      <c r="E8" s="40">
        <v>33</v>
      </c>
      <c r="F8" s="40">
        <v>8</v>
      </c>
      <c r="G8" s="39">
        <f>E8*F8</f>
        <v>264</v>
      </c>
      <c r="H8" s="38">
        <v>24</v>
      </c>
      <c r="I8" s="93"/>
      <c r="J8" s="96">
        <f>I8*E8</f>
        <v>0</v>
      </c>
      <c r="K8" s="100"/>
      <c r="L8" s="37">
        <f>J8+(J8*K8)</f>
        <v>0</v>
      </c>
      <c r="M8" s="29">
        <f>J8*F8</f>
        <v>0</v>
      </c>
      <c r="N8" s="36">
        <f>M8+(M8*K8)</f>
        <v>0</v>
      </c>
    </row>
    <row r="9" spans="1:16" s="19" customFormat="1" ht="45" customHeight="1" x14ac:dyDescent="0.35">
      <c r="A9" s="35" t="s">
        <v>14</v>
      </c>
      <c r="B9" s="80" t="s">
        <v>13</v>
      </c>
      <c r="C9" s="81"/>
      <c r="D9" s="34" t="s">
        <v>10</v>
      </c>
      <c r="E9" s="33">
        <v>12000</v>
      </c>
      <c r="F9" s="33">
        <v>8</v>
      </c>
      <c r="G9" s="32">
        <f>E9*F9</f>
        <v>96000</v>
      </c>
      <c r="H9" s="31">
        <v>24</v>
      </c>
      <c r="I9" s="91"/>
      <c r="J9" s="97">
        <f>I9*E9</f>
        <v>0</v>
      </c>
      <c r="K9" s="101"/>
      <c r="L9" s="30">
        <f>(J9*K9)+J9</f>
        <v>0</v>
      </c>
      <c r="M9" s="29">
        <f>J9*F9</f>
        <v>0</v>
      </c>
      <c r="N9" s="28">
        <f>M9+(M9*K9)</f>
        <v>0</v>
      </c>
    </row>
    <row r="10" spans="1:16" s="19" customFormat="1" ht="38.25" customHeight="1" thickBot="1" x14ac:dyDescent="0.4">
      <c r="A10" s="27" t="s">
        <v>12</v>
      </c>
      <c r="B10" s="82" t="s">
        <v>11</v>
      </c>
      <c r="C10" s="83"/>
      <c r="D10" s="26" t="s">
        <v>10</v>
      </c>
      <c r="E10" s="25">
        <v>6400</v>
      </c>
      <c r="F10" s="25">
        <v>8</v>
      </c>
      <c r="G10" s="24">
        <f>E10*F10</f>
        <v>51200</v>
      </c>
      <c r="H10" s="23">
        <v>24</v>
      </c>
      <c r="I10" s="92"/>
      <c r="J10" s="98">
        <f>I10*E10</f>
        <v>0</v>
      </c>
      <c r="K10" s="102"/>
      <c r="L10" s="22">
        <f>(J10*K10)+J10</f>
        <v>0</v>
      </c>
      <c r="M10" s="21">
        <f>J10*F10</f>
        <v>0</v>
      </c>
      <c r="N10" s="20">
        <f>M10+(M10*K10)</f>
        <v>0</v>
      </c>
    </row>
    <row r="11" spans="1:16" ht="29.25" customHeight="1" thickBot="1" x14ac:dyDescent="0.3">
      <c r="E11" s="1"/>
      <c r="F11" s="1"/>
      <c r="G11" s="1"/>
      <c r="L11" s="16" t="s">
        <v>9</v>
      </c>
      <c r="M11" s="18">
        <f>SUM(M7:M10)</f>
        <v>0</v>
      </c>
      <c r="N11" s="17">
        <f>SUM(N7:N10)</f>
        <v>0</v>
      </c>
    </row>
    <row r="12" spans="1:16" ht="25" customHeight="1" x14ac:dyDescent="0.25">
      <c r="A12" s="86" t="s">
        <v>8</v>
      </c>
      <c r="B12" s="86"/>
      <c r="C12" s="86"/>
      <c r="D12" s="87"/>
      <c r="E12" s="87"/>
      <c r="F12" s="1"/>
      <c r="G12" s="1"/>
      <c r="L12" s="16"/>
      <c r="M12" s="15"/>
      <c r="N12" s="3"/>
    </row>
    <row r="13" spans="1:16" ht="11.5" customHeight="1" x14ac:dyDescent="0.25">
      <c r="A13" s="10"/>
      <c r="B13" s="10"/>
      <c r="C13" s="10"/>
      <c r="D13" s="10"/>
      <c r="E13" s="10"/>
      <c r="F13" s="1"/>
      <c r="G13" s="1"/>
      <c r="L13" s="16"/>
      <c r="M13" s="15"/>
      <c r="N13" s="3"/>
    </row>
    <row r="14" spans="1:16" ht="25" customHeight="1" x14ac:dyDescent="0.25">
      <c r="B14" s="11" t="s">
        <v>7</v>
      </c>
      <c r="C14" s="85"/>
      <c r="D14" s="85"/>
      <c r="E14" s="8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5" customHeight="1" x14ac:dyDescent="0.25">
      <c r="B15" s="11" t="s">
        <v>6</v>
      </c>
      <c r="C15" s="85"/>
      <c r="D15" s="85"/>
      <c r="E15" s="8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5" customHeight="1" x14ac:dyDescent="0.2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5" s="13" customFormat="1" ht="20.149999999999999" customHeight="1" x14ac:dyDescent="0.35">
      <c r="B17" s="11" t="s">
        <v>5</v>
      </c>
      <c r="C17" s="85"/>
      <c r="D17" s="85"/>
      <c r="E17" s="85"/>
    </row>
    <row r="18" spans="2:15" s="13" customFormat="1" ht="20.149999999999999" customHeight="1" x14ac:dyDescent="0.3">
      <c r="B18" s="11" t="s">
        <v>4</v>
      </c>
      <c r="C18" s="87"/>
      <c r="D18" s="87"/>
      <c r="E18" s="87"/>
      <c r="L18" s="14" t="s">
        <v>3</v>
      </c>
      <c r="M18" s="84"/>
      <c r="N18" s="84"/>
    </row>
    <row r="19" spans="2:15" ht="5.25" customHeight="1" x14ac:dyDescent="0.3">
      <c r="H19" s="1"/>
      <c r="I19" s="1"/>
      <c r="J19" s="1"/>
      <c r="K19" s="1"/>
      <c r="L19" s="12"/>
      <c r="M19" s="1"/>
      <c r="N19" s="1"/>
      <c r="O19" s="1"/>
    </row>
    <row r="20" spans="2:15" ht="20.149999999999999" customHeight="1" x14ac:dyDescent="0.25">
      <c r="H20" s="1"/>
      <c r="I20" s="1"/>
      <c r="J20" s="1"/>
      <c r="K20" s="1"/>
      <c r="L20" s="11" t="s">
        <v>2</v>
      </c>
      <c r="M20" s="85"/>
      <c r="N20" s="85"/>
      <c r="O20" s="1"/>
    </row>
    <row r="21" spans="2:15" ht="20.149999999999999" customHeight="1" x14ac:dyDescent="0.25">
      <c r="E21" s="1"/>
      <c r="F21" s="1"/>
      <c r="G21" s="1"/>
      <c r="J21" s="1"/>
      <c r="K21" s="1"/>
      <c r="L21" s="11" t="s">
        <v>1</v>
      </c>
      <c r="M21" s="85"/>
      <c r="N21" s="85"/>
      <c r="O21" s="1"/>
    </row>
    <row r="22" spans="2:15" x14ac:dyDescent="0.25">
      <c r="E22" s="1"/>
      <c r="F22" s="1"/>
      <c r="G22" s="1"/>
      <c r="J22" s="1"/>
      <c r="K22" s="1"/>
      <c r="L22" s="10" t="s">
        <v>0</v>
      </c>
      <c r="M22" s="1"/>
      <c r="N22" s="1"/>
      <c r="O22" s="9"/>
    </row>
    <row r="23" spans="2:15" x14ac:dyDescent="0.25">
      <c r="E23" s="1"/>
      <c r="F23" s="1"/>
      <c r="G23" s="1"/>
      <c r="J23" s="1"/>
      <c r="K23" s="1"/>
      <c r="L23" s="1"/>
      <c r="M23" s="1"/>
    </row>
    <row r="24" spans="2:15" x14ac:dyDescent="0.25">
      <c r="J24" s="1"/>
    </row>
    <row r="25" spans="2:15" x14ac:dyDescent="0.25">
      <c r="J25" s="1"/>
    </row>
    <row r="26" spans="2:15" x14ac:dyDescent="0.25">
      <c r="G26" s="8"/>
      <c r="H26" s="8"/>
    </row>
    <row r="27" spans="2:15" x14ac:dyDescent="0.25">
      <c r="G27" s="7"/>
      <c r="H27" s="7"/>
    </row>
    <row r="28" spans="2:15" x14ac:dyDescent="0.25">
      <c r="G28" s="7"/>
      <c r="H28" s="7"/>
    </row>
    <row r="29" spans="2:15" x14ac:dyDescent="0.25">
      <c r="G29" s="7"/>
      <c r="H29" s="7"/>
    </row>
    <row r="30" spans="2:15" x14ac:dyDescent="0.25">
      <c r="G30" s="7"/>
      <c r="H30" s="7"/>
    </row>
  </sheetData>
  <mergeCells count="16">
    <mergeCell ref="A1:P1"/>
    <mergeCell ref="C14:E14"/>
    <mergeCell ref="C15:E15"/>
    <mergeCell ref="C17:E17"/>
    <mergeCell ref="C18:E18"/>
    <mergeCell ref="B5:C5"/>
    <mergeCell ref="M18:N18"/>
    <mergeCell ref="M20:N20"/>
    <mergeCell ref="M21:N21"/>
    <mergeCell ref="A12:C12"/>
    <mergeCell ref="D12:E12"/>
    <mergeCell ref="B6:C6"/>
    <mergeCell ref="B7:C7"/>
    <mergeCell ref="B8:C8"/>
    <mergeCell ref="B10:C10"/>
    <mergeCell ref="B9:C9"/>
  </mergeCells>
  <conditionalFormatting sqref="M20:N21">
    <cfRule type="containsBlanks" dxfId="6" priority="7">
      <formula>LEN(TRIM(M20))=0</formula>
    </cfRule>
  </conditionalFormatting>
  <conditionalFormatting sqref="C14:E14">
    <cfRule type="containsBlanks" dxfId="5" priority="6">
      <formula>LEN(TRIM(C14))=0</formula>
    </cfRule>
  </conditionalFormatting>
  <conditionalFormatting sqref="C15:E15">
    <cfRule type="containsBlanks" dxfId="4" priority="5">
      <formula>LEN(TRIM(C15))=0</formula>
    </cfRule>
  </conditionalFormatting>
  <conditionalFormatting sqref="C17:E18">
    <cfRule type="containsBlanks" dxfId="3" priority="4">
      <formula>LEN(TRIM(C17))=0</formula>
    </cfRule>
  </conditionalFormatting>
  <conditionalFormatting sqref="D12:E12">
    <cfRule type="containsBlanks" dxfId="2" priority="3">
      <formula>LEN(TRIM(D12))=0</formula>
    </cfRule>
  </conditionalFormatting>
  <conditionalFormatting sqref="I7:I10">
    <cfRule type="containsBlanks" dxfId="1" priority="2">
      <formula>LEN(TRIM(I7))=0</formula>
    </cfRule>
  </conditionalFormatting>
  <conditionalFormatting sqref="K7:K10">
    <cfRule type="containsBlanks" dxfId="0" priority="1">
      <formula>LEN(TRIM(K7))=0</formula>
    </cfRule>
  </conditionalFormatting>
  <pageMargins left="0.70866141732283472" right="0.70866141732283472" top="0.98124999999999996" bottom="0.74803149606299213" header="0.31496062992125984" footer="0.31496062992125984"/>
  <pageSetup paperSize="9" scale="71" fitToHeight="0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2021-03-10T06:39:46Z</dcterms:created>
  <dcterms:modified xsi:type="dcterms:W3CDTF">2021-03-10T07:14:08Z</dcterms:modified>
</cp:coreProperties>
</file>