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95" activeTab="0"/>
  </bookViews>
  <sheets>
    <sheet name="List2" sheetId="1" r:id="rId1"/>
  </sheets>
  <definedNames>
    <definedName name="_xlnm.Print_Area" localSheetId="0">'List2'!$A$1:$J$50</definedName>
  </definedNames>
  <calcPr fullCalcOnLoad="1"/>
</workbook>
</file>

<file path=xl/sharedStrings.xml><?xml version="1.0" encoding="utf-8"?>
<sst xmlns="http://schemas.openxmlformats.org/spreadsheetml/2006/main" count="79" uniqueCount="61">
  <si>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</si>
  <si>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</si>
  <si>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</si>
  <si>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</si>
  <si>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</si>
  <si>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</si>
  <si>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</si>
  <si>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</si>
  <si>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</si>
  <si>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</si>
  <si>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</si>
  <si>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</si>
  <si>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</si>
  <si>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ks</t>
  </si>
  <si>
    <t>cena za MJ s DPH</t>
  </si>
  <si>
    <t>cena spolu s DPH</t>
  </si>
  <si>
    <t>Cena: Celková cena v €</t>
  </si>
  <si>
    <t>Vybavenie odbornej dielne autooopravár</t>
  </si>
  <si>
    <t xml:space="preserve">3D Geometria, elektronický stĺp, 22“LCD, QuickGrip adaptér kolies, mechanické otočné dosky </t>
  </si>
  <si>
    <t>Záložný zdroj UPS</t>
  </si>
  <si>
    <t>Vodováha na volant pre meranie geometrie</t>
  </si>
  <si>
    <t>Sklonomer, elektrický</t>
  </si>
  <si>
    <t>Inštalácia a sprevádzkovanie geometrie 3D vrátane materiálu a kalibrácie</t>
  </si>
  <si>
    <t xml:space="preserve">3D totemová geometria , PC tlačiareň, držiaky kamier do 21“ s možnosťou rozšírenia na 26“(súčasť dodávky),motorový pohon kríža na zdvíhanie kamier, databanka cca 40 000 vozidiel, 22“ monitor </t>
  </si>
  <si>
    <t xml:space="preserve">Záložný zdroj - 800 VA / 480 W, Off-line, 6×Schuko, Ochrana dátovej siete RJ-45 </t>
  </si>
  <si>
    <t>Vodováha na volant</t>
  </si>
  <si>
    <t>Elektronický momentový kľúč s nastavovaním uhla uťahovania, kovový
 Presnosť (20-100% maximálneho krútiaceho momentu): ±2% v smere hodinových ručičiek, ±3% proti smeru hodinových ručičiek. Vizuál: bodový LCD displej, biele LED podsvietenie, audio a vibračný signál Dodáva sa s obojsmernou račňovou hlavou,40 zubov / 9° uhol záberu,10 možností prednastavenia,Programovateľné automatické vypínanie,Uchovanie dát a nastavených hodnôt počas výmeny batérií,    Pracovná teplota: 5 °C - 42 °C; Skladovacia teplota: -10 °C - 50°C,Jednotky v Nm, Kg.cm., dNm, Lbf.ft, Lbf.in.
Moment, Uhol, Moment potom uhol a prednastavený režim
Možnosť nastavenia intervalu kalibrácie; Kovové telo pre vyššiu pevnosť
Podľa normy ISO 6789; 2004/108/EC</t>
  </si>
  <si>
    <t>Pracovisko geometrie s testerom vôli</t>
  </si>
  <si>
    <t>Zdvihák s pozdĺžnym prizdvihom</t>
  </si>
  <si>
    <t>4 stĺpový zdvihák s pozdlznym prizdvihom</t>
  </si>
  <si>
    <t xml:space="preserve">AMS 3D set </t>
  </si>
  <si>
    <t>Inštalácia a sprevádzkovanie nožnicového zdviháku vrátane materiálu a revízie</t>
  </si>
  <si>
    <t xml:space="preserve">Štvorstĺpový elektro-hydraulický zdvihák na meranie geometrie, zabudovaný prízdvih 
Nosnosť 5.5 tony, dĺžka plošín 5600mm, šírka 550mm, vzdialenosť stĺpov 3045mm, výška zdvihu 1900mm
Inštalácia </t>
  </si>
  <si>
    <t>Predné otočné dosky</t>
  </si>
  <si>
    <t>Modul pre diagnostiku elektronických systémov</t>
  </si>
  <si>
    <t xml:space="preserve">Použitie nového komunikačného rozhrania vozidiel na báze Ethernetu: - DoIP= Diagnostics over IP (Diagnostika cez IP). </t>
  </si>
  <si>
    <t>Inštalácia a sprevádzkovanie modulu , vrátane zaškolenia obsluhy</t>
  </si>
  <si>
    <t>Diagnostické komunikačné rozhranie k PC, podpora protokolov Doip, komunikácia medzi PC a zariadením cez USB a Bluetooth s programom ESI pre školy 
modul  2 kanálový osciloskop</t>
  </si>
  <si>
    <t>Vybavenie odbornej dielne autoopravár</t>
  </si>
  <si>
    <t xml:space="preserve">Plnička klimatizácie pre R134 
</t>
  </si>
  <si>
    <t>Mobilný nožnicový zdvihák</t>
  </si>
  <si>
    <t>Zariadenie na odsávanie a plnenie oleja do AT</t>
  </si>
  <si>
    <t>Zariadenie na odsávanie brzdovej kvapaliny</t>
  </si>
  <si>
    <t>Nabíjačka akumulátorov</t>
  </si>
  <si>
    <t>Horúcovodný tlakový čistič, mobilný</t>
  </si>
  <si>
    <t>Priemyselný čistič podláh</t>
  </si>
  <si>
    <t>Dielenský vozík</t>
  </si>
  <si>
    <t xml:space="preserve">Plnička klimatizácie na R134 chladivo,
10kg interná nádoba, LCD displej, automatický režim, kompenzácia dĺžky hadíc, databanka vozidiel, automatické dávkovanie UV farbiva a oleja, servisná prípojka na kontaminované chladivo, možnosť pripojiť preplachovaciu sadu.
Zabudovaná tlačiareň  
</t>
  </si>
  <si>
    <t>Nožnicový elektrohydraulický zdvihák so stredným zdvihom
Nosnosť 3000 kg
Mobilné použitie s mobilnou sadou
Mechanický systém uvolnenia
Anti-šmykové plošiny bránia náhlemu poklesu auta
Max. výška zdvihu  1200 mm, Min. výška 135 mm
Napájanie 380 V, 3 Ph, Čas zdvihu 45 s
Hmotnost 480 kg</t>
  </si>
  <si>
    <t>Rozsah pracovnej teploty 0 ～49 °C
Priemerná rýchlosť výmeny2 l/min.
Objem zásobníku oleja 2 l
Chyba ekvivalentnej náhrady ±100 ml
Max. príkon150 W
Presnost filtra 5 μm
Hmotnost netto 65 kg
Rozmery V:1037 mmŠ:590 mmD:700 mm
Napájecie napětie AC 110 V/60 Hz nebo AC 220 V/50 Hz</t>
  </si>
  <si>
    <t xml:space="preserve">Elektrický odvzdušnovací prístroj.
Možnosť volby pracovných tlakov 1/2 bary
Pracovný tlak sa nastavuje pomocou prepínača
Špeciálne pulzné čerpadlo umožňuje kompletné a precízne prepláchnutie a odvzdušnenie brzdového systému
Súčasťou je adaptér na vyrovnávaciu nádržku č.20, ktorý je najpoužívanejší u vozidiel v Európe
Objem nádoby 5 L
</t>
  </si>
  <si>
    <t xml:space="preserve">Plno automatická inteligentná nabíjačka
Vstavaný tester vodivosti akumulátorov
Inteligentný diagnostický nabíjací režim
Režim nabíjania pre výmenu autobatérie
Manuálny režim s nastavením parametrov nabíjania
Nabíja všetky typy 12 V autobatérií v kapacite 5-250 Ah
Test pred, v priebehu a na konci nabíjania
Test v normách EN, SAE,IEC,JIS
Intuitívne ovládanie
Udržovací režim
</t>
  </si>
  <si>
    <t>Horúcovodný vysokotlakový čistič .3-fázový stroj so 4-pólovým, vodou chladeným elektromotorom 15 metrová vysokotlaková hadica. Jednoduchá obsluha pomocou jedného prepínača presvedčí obsluhujúcu osobu rovnako ako prekvapivo vysoká mobilita, ktorú zabezpečujú veľké kolesá a jedno otočné koliesko. Zatiaľ čo vysokotlaková pištoľ EASY!Force využíva spätnú nárazovú silu vysokotlakového prúdu vody a znižujte tak silu potrebnú na udržanie stlačenej pištole na nulu, rýchlouzávery EASY!Lock umožňujú až 5-krát rýchlejšiu manipuláciu v porovnaní s bežnými závitovými spojmi bez negatívneho ovplyvnenia pevnosti a životnosti. 
Druh prúdu (Ph/V/Hz) 3 / 400 / 50
Prietok (l/h) 300 - 800
Pracovný tlak (bar/MPa) 30 / 180 / 3 / 18
Max. teplota (pri prítoku 12°C) (°C) 80 - 155
Príkon (kW) 6
Spotreba vykurovacieho oleja (kg/h) 5
Pripájací kábel (m) 5
Palivová nádrž (l) 15</t>
  </si>
  <si>
    <t>• Pracovná šírka 430 mm
• Otáčky motora kefy 150 ot
• Dĺžka napájacieho kábla 20 m
• Elektrické napojenie 230 V
• Výkon motora kefy 1,31 kW
• Pracovná rýchlosť 4 km / h
• Šírka kefy 510 mm
• Šírka sacej lišty 720 mm
• Nádrže na čistú a špinavú vodu 62/62 l
• Výkon sacieho motora 550 W
• Teoretický plošný výkon 2000 m2 / h
• Hmotnosť 60 kg
• Rozmery (d x š x v): 1 115 x 570 x 1 050 mm</t>
  </si>
  <si>
    <t xml:space="preserve">Vozík s náradím , 8 šuplíkov, 385 ks náradia uložených v penových moduloch uložených v 7 šuplíkoch.
Moduly: Šrobováky,1/4" až 3/8" , 133 dielna gola sada, 66 kusová 1/2" gola sada, 88 ks sada bitov, modul klieští, modul meradiel, modul vidlicových a očkových kľúčov
 </t>
  </si>
  <si>
    <t>Príloha č. 3</t>
  </si>
  <si>
    <t xml:space="preserve">Predmet obstarávania: </t>
  </si>
  <si>
    <t>podpis, pečiatka</t>
  </si>
  <si>
    <r>
      <t xml:space="preserve">Ponuka uchádzača </t>
    </r>
    <r>
      <rPr>
        <sz val="9"/>
        <rFont val="Arial"/>
        <family val="2"/>
      </rPr>
      <t>(technická špecifikácia ponúkaného tovaru vrátane názvu výrobcu a typového označenia ponúkaného tovaru.) :</t>
    </r>
  </si>
  <si>
    <r>
      <t>"Špecifikácia - cenový formulár"</t>
    </r>
    <r>
      <rPr>
        <b/>
        <sz val="16"/>
        <color indexed="8"/>
        <rFont val="Arial"/>
        <family val="2"/>
      </rPr>
      <t xml:space="preserve"> </t>
    </r>
  </si>
  <si>
    <t>podrobný popis / min. špecifikácie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</si>
</sst>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#,##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2"/>
      <name val="Arial"/>
      <family val="2"/>
    </font>
    <font>
      <b/>
      <i/>
      <sz val="14"/>
      <color indexed="8"/>
      <name val="Arial"/>
      <family val="2"/>
    </font>
    <font>
      <b/>
      <sz val="12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rgb="FF000000"/>
      <name val="Arial"/>
      <family val="2"/>
    </font>
    <font>
      <b/>
      <i/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" fontId="0" fillId="0" borderId="1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top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1" fontId="51" fillId="34" borderId="12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187" fontId="0" fillId="0" borderId="0" xfId="0" applyNumberFormat="1" applyFont="1" applyBorder="1" applyAlignment="1">
      <alignment vertical="justify" wrapText="1"/>
    </xf>
    <xf numFmtId="187" fontId="51" fillId="34" borderId="0" xfId="0" applyNumberFormat="1" applyFont="1" applyFill="1" applyBorder="1" applyAlignment="1">
      <alignment vertical="justify" wrapText="1"/>
    </xf>
    <xf numFmtId="1" fontId="0" fillId="0" borderId="16" xfId="0" applyNumberFormat="1" applyFont="1" applyBorder="1" applyAlignment="1">
      <alignment horizontal="center" wrapText="1"/>
    </xf>
    <xf numFmtId="2" fontId="2" fillId="0" borderId="15" xfId="36" applyNumberFormat="1" applyFont="1" applyBorder="1" applyAlignment="1">
      <alignment horizontal="center" vertical="center"/>
      <protection/>
    </xf>
    <xf numFmtId="2" fontId="2" fillId="0" borderId="17" xfId="36" applyNumberFormat="1" applyFont="1" applyBorder="1" applyAlignment="1">
      <alignment horizontal="center" vertical="center"/>
      <protection/>
    </xf>
    <xf numFmtId="49" fontId="2" fillId="0" borderId="18" xfId="36" applyNumberFormat="1" applyFont="1" applyBorder="1" applyAlignment="1">
      <alignment horizontal="center" vertical="center"/>
      <protection/>
    </xf>
    <xf numFmtId="49" fontId="2" fillId="0" borderId="19" xfId="36" applyNumberFormat="1" applyFont="1" applyBorder="1" applyAlignment="1">
      <alignment horizontal="center" vertical="center"/>
      <protection/>
    </xf>
    <xf numFmtId="49" fontId="2" fillId="0" borderId="20" xfId="36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" fillId="0" borderId="16" xfId="36" applyNumberFormat="1" applyFont="1" applyBorder="1" applyAlignment="1">
      <alignment horizontal="center" vertical="center"/>
      <protection/>
    </xf>
    <xf numFmtId="49" fontId="2" fillId="0" borderId="21" xfId="36" applyNumberFormat="1" applyFont="1" applyBorder="1" applyAlignment="1">
      <alignment horizontal="center" vertical="center"/>
      <protection/>
    </xf>
    <xf numFmtId="49" fontId="2" fillId="0" borderId="14" xfId="36" applyNumberFormat="1" applyFont="1" applyBorder="1" applyAlignment="1">
      <alignment horizontal="center" vertical="center"/>
      <protection/>
    </xf>
    <xf numFmtId="49" fontId="2" fillId="0" borderId="15" xfId="36" applyNumberFormat="1" applyFont="1" applyBorder="1" applyAlignment="1">
      <alignment horizontal="center" vertical="center"/>
      <protection/>
    </xf>
    <xf numFmtId="49" fontId="2" fillId="0" borderId="12" xfId="36" applyNumberFormat="1" applyFont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2" fillId="0" borderId="21" xfId="36" applyNumberFormat="1" applyFont="1" applyBorder="1" applyAlignment="1">
      <alignment horizontal="center" vertical="center"/>
      <protection/>
    </xf>
    <xf numFmtId="2" fontId="2" fillId="0" borderId="23" xfId="36" applyNumberFormat="1" applyFont="1" applyBorder="1" applyAlignment="1">
      <alignment horizontal="center" vertical="center"/>
      <protection/>
    </xf>
    <xf numFmtId="2" fontId="2" fillId="0" borderId="10" xfId="36" applyNumberFormat="1" applyFont="1" applyBorder="1" applyAlignment="1">
      <alignment horizontal="center" vertical="center"/>
      <protection/>
    </xf>
    <xf numFmtId="0" fontId="2" fillId="0" borderId="24" xfId="36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4" fontId="52" fillId="34" borderId="10" xfId="0" applyNumberFormat="1" applyFont="1" applyFill="1" applyBorder="1" applyAlignment="1">
      <alignment horizontal="left" vertical="center" wrapText="1"/>
    </xf>
    <xf numFmtId="4" fontId="52" fillId="34" borderId="24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3" fontId="3" fillId="35" borderId="12" xfId="0" applyNumberFormat="1" applyFont="1" applyFill="1" applyBorder="1" applyAlignment="1">
      <alignment horizontal="center" vertical="center"/>
    </xf>
    <xf numFmtId="14" fontId="0" fillId="35" borderId="14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3" fontId="5" fillId="33" borderId="29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9" fillId="0" borderId="25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49" fillId="0" borderId="25" xfId="0" applyFont="1" applyBorder="1" applyAlignment="1">
      <alignment wrapText="1"/>
    </xf>
    <xf numFmtId="0" fontId="6" fillId="33" borderId="31" xfId="0" applyFont="1" applyFill="1" applyBorder="1" applyAlignment="1">
      <alignment/>
    </xf>
    <xf numFmtId="0" fontId="0" fillId="34" borderId="22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0" zoomScaleNormal="70" zoomScalePageLayoutView="0" workbookViewId="0" topLeftCell="A1">
      <selection activeCell="I13" sqref="I13"/>
    </sheetView>
  </sheetViews>
  <sheetFormatPr defaultColWidth="9.140625" defaultRowHeight="12.75"/>
  <cols>
    <col min="1" max="1" width="3.00390625" style="0" customWidth="1"/>
    <col min="2" max="2" width="46.8515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8.421875" style="0" customWidth="1"/>
    <col min="9" max="9" width="61.7109375" style="0" customWidth="1"/>
    <col min="10" max="10" width="42.851562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>
      <c r="A1" s="61"/>
      <c r="B1" s="61"/>
      <c r="C1" s="61"/>
      <c r="D1" s="61"/>
      <c r="E1" s="61"/>
      <c r="F1" s="62"/>
      <c r="G1" s="62"/>
      <c r="H1" s="62"/>
      <c r="J1" s="63" t="s">
        <v>55</v>
      </c>
    </row>
    <row r="2" ht="21">
      <c r="F2" s="90" t="s">
        <v>59</v>
      </c>
    </row>
    <row r="3" ht="17.25">
      <c r="F3" s="64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5">
      <c r="A5" s="66" t="s">
        <v>56</v>
      </c>
      <c r="B5" s="66"/>
      <c r="C5" s="66"/>
      <c r="D5" s="66"/>
      <c r="E5" s="66"/>
      <c r="F5" s="66" t="s">
        <v>17</v>
      </c>
      <c r="G5" s="66"/>
      <c r="H5" s="66"/>
      <c r="I5" s="66"/>
    </row>
    <row r="6" spans="1:9" ht="15">
      <c r="A6" s="66"/>
      <c r="B6" s="66"/>
      <c r="C6" s="66"/>
      <c r="D6" s="66"/>
      <c r="E6" s="66"/>
      <c r="F6" s="66"/>
      <c r="G6" s="66"/>
      <c r="H6" s="66"/>
      <c r="I6" s="66"/>
    </row>
    <row r="7" spans="1:9" ht="15.75" thickBot="1">
      <c r="A7" s="77" t="s">
        <v>12</v>
      </c>
      <c r="B7" s="77"/>
      <c r="C7" s="77"/>
      <c r="D7" s="77"/>
      <c r="E7" s="77"/>
      <c r="F7" s="66"/>
      <c r="G7" s="66"/>
      <c r="H7" s="66"/>
      <c r="I7" s="66"/>
    </row>
    <row r="8" spans="1:9" ht="12.75">
      <c r="A8" s="53" t="s">
        <v>3</v>
      </c>
      <c r="B8" s="53"/>
      <c r="C8" s="53"/>
      <c r="D8" s="53"/>
      <c r="E8" s="60"/>
      <c r="F8" s="67"/>
      <c r="G8" s="68"/>
      <c r="H8" s="68"/>
      <c r="I8" s="69"/>
    </row>
    <row r="9" spans="1:9" ht="12.75">
      <c r="A9" s="59" t="s">
        <v>4</v>
      </c>
      <c r="B9" s="53"/>
      <c r="C9" s="53"/>
      <c r="D9" s="53"/>
      <c r="E9" s="60"/>
      <c r="F9" s="70"/>
      <c r="G9" s="71"/>
      <c r="H9" s="71"/>
      <c r="I9" s="72"/>
    </row>
    <row r="10" spans="1:9" ht="12.75">
      <c r="A10" s="59" t="s">
        <v>5</v>
      </c>
      <c r="B10" s="53"/>
      <c r="C10" s="53"/>
      <c r="D10" s="53"/>
      <c r="E10" s="60"/>
      <c r="F10" s="73"/>
      <c r="G10" s="71"/>
      <c r="H10" s="71"/>
      <c r="I10" s="72"/>
    </row>
    <row r="11" spans="1:9" ht="13.5" thickBot="1">
      <c r="A11" s="46" t="s">
        <v>6</v>
      </c>
      <c r="B11" s="47"/>
      <c r="C11" s="47"/>
      <c r="D11" s="47"/>
      <c r="E11" s="48"/>
      <c r="F11" s="74"/>
      <c r="G11" s="75"/>
      <c r="H11" s="75"/>
      <c r="I11" s="76"/>
    </row>
    <row r="12" spans="1:9" ht="13.5" thickBot="1">
      <c r="A12" s="1"/>
      <c r="B12" s="2"/>
      <c r="C12" s="1"/>
      <c r="D12" s="1"/>
      <c r="E12" s="2"/>
      <c r="F12" s="2"/>
      <c r="G12" s="3"/>
      <c r="H12" s="3"/>
      <c r="I12" s="2"/>
    </row>
    <row r="13" spans="1:10" ht="38.25" customHeight="1" thickBot="1">
      <c r="A13" s="18"/>
      <c r="B13" s="19" t="s">
        <v>7</v>
      </c>
      <c r="C13" s="19" t="s">
        <v>8</v>
      </c>
      <c r="D13" s="20" t="s">
        <v>9</v>
      </c>
      <c r="E13" s="21" t="s">
        <v>10</v>
      </c>
      <c r="F13" s="21" t="s">
        <v>14</v>
      </c>
      <c r="G13" s="21" t="s">
        <v>11</v>
      </c>
      <c r="H13" s="22" t="s">
        <v>15</v>
      </c>
      <c r="I13" s="8" t="s">
        <v>60</v>
      </c>
      <c r="J13" s="81" t="s">
        <v>58</v>
      </c>
    </row>
    <row r="14" spans="1:10" ht="38.25" customHeight="1">
      <c r="A14" s="33"/>
      <c r="B14" s="54" t="s">
        <v>27</v>
      </c>
      <c r="C14" s="54"/>
      <c r="D14" s="54"/>
      <c r="E14" s="54"/>
      <c r="F14" s="54"/>
      <c r="G14" s="54"/>
      <c r="H14" s="54"/>
      <c r="I14" s="85"/>
      <c r="J14" s="4"/>
    </row>
    <row r="15" spans="1:10" ht="98.25" customHeight="1">
      <c r="A15" s="10">
        <v>1</v>
      </c>
      <c r="B15" s="12" t="s">
        <v>18</v>
      </c>
      <c r="C15" s="5" t="s">
        <v>13</v>
      </c>
      <c r="D15" s="5">
        <v>1</v>
      </c>
      <c r="E15" s="91">
        <v>0</v>
      </c>
      <c r="F15" s="5">
        <f>E15*1.2</f>
        <v>0</v>
      </c>
      <c r="G15" s="5">
        <f>D15*E15</f>
        <v>0</v>
      </c>
      <c r="H15" s="5">
        <f>G15*1.2</f>
        <v>0</v>
      </c>
      <c r="I15" s="82" t="s">
        <v>23</v>
      </c>
      <c r="J15" s="86"/>
    </row>
    <row r="16" spans="1:14" ht="83.25" customHeight="1">
      <c r="A16" s="10">
        <v>2</v>
      </c>
      <c r="B16" s="11" t="s">
        <v>19</v>
      </c>
      <c r="C16" s="5" t="s">
        <v>13</v>
      </c>
      <c r="D16" s="5">
        <v>1</v>
      </c>
      <c r="E16" s="91">
        <v>0</v>
      </c>
      <c r="F16" s="5">
        <f>E16*1.2</f>
        <v>0</v>
      </c>
      <c r="G16" s="5">
        <f>D16*E16</f>
        <v>0</v>
      </c>
      <c r="H16" s="5">
        <f>G16*1.2</f>
        <v>0</v>
      </c>
      <c r="I16" s="83" t="s">
        <v>24</v>
      </c>
      <c r="J16" s="86"/>
      <c r="N16" s="9"/>
    </row>
    <row r="17" spans="1:10" ht="82.5" customHeight="1">
      <c r="A17" s="10">
        <v>3</v>
      </c>
      <c r="B17" s="12" t="s">
        <v>20</v>
      </c>
      <c r="C17" s="5" t="s">
        <v>13</v>
      </c>
      <c r="D17" s="5">
        <v>1</v>
      </c>
      <c r="E17" s="91">
        <v>0</v>
      </c>
      <c r="F17" s="5">
        <f>E17*1.2</f>
        <v>0</v>
      </c>
      <c r="G17" s="5">
        <f>D17*E17</f>
        <v>0</v>
      </c>
      <c r="H17" s="5">
        <f>G17*1.2</f>
        <v>0</v>
      </c>
      <c r="I17" s="83" t="s">
        <v>25</v>
      </c>
      <c r="J17" s="86"/>
    </row>
    <row r="18" spans="1:14" ht="172.5" customHeight="1">
      <c r="A18" s="10">
        <v>4</v>
      </c>
      <c r="B18" s="12" t="s">
        <v>21</v>
      </c>
      <c r="C18" s="5" t="s">
        <v>13</v>
      </c>
      <c r="D18" s="5">
        <v>1</v>
      </c>
      <c r="E18" s="91">
        <v>0</v>
      </c>
      <c r="F18" s="5">
        <f>E18*1.2</f>
        <v>0</v>
      </c>
      <c r="G18" s="5">
        <f>D18*E18</f>
        <v>0</v>
      </c>
      <c r="H18" s="5">
        <f>G18*1.2</f>
        <v>0</v>
      </c>
      <c r="I18" s="83" t="s">
        <v>26</v>
      </c>
      <c r="J18" s="86"/>
      <c r="N18" s="9"/>
    </row>
    <row r="19" spans="1:14" ht="102" customHeight="1">
      <c r="A19" s="10">
        <v>5</v>
      </c>
      <c r="B19" s="12" t="s">
        <v>22</v>
      </c>
      <c r="C19" s="5" t="s">
        <v>13</v>
      </c>
      <c r="D19" s="5">
        <v>1</v>
      </c>
      <c r="E19" s="91">
        <v>0</v>
      </c>
      <c r="F19" s="5">
        <v>0</v>
      </c>
      <c r="G19" s="5">
        <f>D19*E19</f>
        <v>0</v>
      </c>
      <c r="H19" s="5">
        <f>G19*1.2</f>
        <v>0</v>
      </c>
      <c r="I19" s="84" t="s">
        <v>22</v>
      </c>
      <c r="J19" s="86"/>
      <c r="N19" s="9"/>
    </row>
    <row r="20" spans="1:10" s="26" customFormat="1" ht="13.5">
      <c r="A20" s="10"/>
      <c r="B20" s="55" t="s">
        <v>28</v>
      </c>
      <c r="C20" s="55"/>
      <c r="D20" s="55"/>
      <c r="E20" s="55"/>
      <c r="F20" s="55"/>
      <c r="G20" s="55"/>
      <c r="H20" s="55"/>
      <c r="I20" s="56"/>
      <c r="J20" s="31"/>
    </row>
    <row r="21" spans="1:10" ht="92.25" customHeight="1">
      <c r="A21" s="10">
        <v>6</v>
      </c>
      <c r="B21" s="27" t="s">
        <v>29</v>
      </c>
      <c r="C21" s="5" t="s">
        <v>13</v>
      </c>
      <c r="D21" s="5">
        <v>1</v>
      </c>
      <c r="E21" s="91">
        <v>0</v>
      </c>
      <c r="F21" s="5">
        <f>E21*1.2</f>
        <v>0</v>
      </c>
      <c r="G21" s="5">
        <f>D21*E21</f>
        <v>0</v>
      </c>
      <c r="H21" s="5">
        <f>G21*1.2</f>
        <v>0</v>
      </c>
      <c r="I21" s="82" t="s">
        <v>32</v>
      </c>
      <c r="J21" s="86"/>
    </row>
    <row r="22" spans="1:14" ht="55.5" customHeight="1">
      <c r="A22" s="10">
        <v>7</v>
      </c>
      <c r="B22" s="12" t="s">
        <v>30</v>
      </c>
      <c r="C22" s="5" t="s">
        <v>13</v>
      </c>
      <c r="D22" s="5">
        <v>1</v>
      </c>
      <c r="E22" s="91">
        <v>0</v>
      </c>
      <c r="F22" s="5">
        <f>E22*1.2</f>
        <v>0</v>
      </c>
      <c r="G22" s="5">
        <f>D22*E22</f>
        <v>0</v>
      </c>
      <c r="H22" s="5">
        <f>G22*1.2</f>
        <v>0</v>
      </c>
      <c r="I22" s="83" t="s">
        <v>33</v>
      </c>
      <c r="J22" s="86"/>
      <c r="N22" s="9"/>
    </row>
    <row r="23" spans="1:10" ht="81.75" customHeight="1">
      <c r="A23" s="10">
        <v>8</v>
      </c>
      <c r="B23" s="12" t="s">
        <v>31</v>
      </c>
      <c r="C23" s="5" t="s">
        <v>13</v>
      </c>
      <c r="D23" s="5">
        <v>1</v>
      </c>
      <c r="E23" s="91">
        <v>0</v>
      </c>
      <c r="F23" s="5">
        <f>E23*1.2</f>
        <v>0</v>
      </c>
      <c r="G23" s="5">
        <f>D23*E23</f>
        <v>0</v>
      </c>
      <c r="H23" s="5">
        <f>G23*1.2</f>
        <v>0</v>
      </c>
      <c r="I23" s="87"/>
      <c r="J23" s="88"/>
    </row>
    <row r="24" spans="1:10" s="26" customFormat="1" ht="13.5">
      <c r="A24" s="10"/>
      <c r="B24" s="55" t="s">
        <v>34</v>
      </c>
      <c r="C24" s="55"/>
      <c r="D24" s="55"/>
      <c r="E24" s="55"/>
      <c r="F24" s="55"/>
      <c r="G24" s="55"/>
      <c r="H24" s="55"/>
      <c r="I24" s="56"/>
      <c r="J24" s="31"/>
    </row>
    <row r="25" spans="1:14" ht="69.75" customHeight="1">
      <c r="A25" s="10">
        <v>9</v>
      </c>
      <c r="B25" s="12" t="s">
        <v>35</v>
      </c>
      <c r="C25" s="5" t="s">
        <v>13</v>
      </c>
      <c r="D25" s="5">
        <v>1</v>
      </c>
      <c r="E25" s="91">
        <v>0</v>
      </c>
      <c r="F25" s="5">
        <f>E25*1.2</f>
        <v>0</v>
      </c>
      <c r="G25" s="5">
        <f>D25*E25</f>
        <v>0</v>
      </c>
      <c r="H25" s="5">
        <f>G25*1.2</f>
        <v>0</v>
      </c>
      <c r="I25" s="82" t="s">
        <v>37</v>
      </c>
      <c r="J25" s="86"/>
      <c r="N25" s="9"/>
    </row>
    <row r="26" spans="1:14" ht="84" customHeight="1">
      <c r="A26" s="10">
        <v>10</v>
      </c>
      <c r="B26" s="12" t="s">
        <v>36</v>
      </c>
      <c r="C26" s="5" t="s">
        <v>13</v>
      </c>
      <c r="D26" s="5">
        <v>1</v>
      </c>
      <c r="E26" s="91">
        <v>0</v>
      </c>
      <c r="F26" s="5">
        <f>E26*1.2</f>
        <v>0</v>
      </c>
      <c r="G26" s="5">
        <f>D26*E26</f>
        <v>0</v>
      </c>
      <c r="H26" s="5">
        <f>G26*1.2</f>
        <v>0</v>
      </c>
      <c r="I26" s="87"/>
      <c r="J26" s="88"/>
      <c r="N26" s="9"/>
    </row>
    <row r="27" spans="1:10" s="29" customFormat="1" ht="13.5">
      <c r="A27" s="28"/>
      <c r="B27" s="57" t="s">
        <v>38</v>
      </c>
      <c r="C27" s="57"/>
      <c r="D27" s="57"/>
      <c r="E27" s="57"/>
      <c r="F27" s="57"/>
      <c r="G27" s="57"/>
      <c r="H27" s="57"/>
      <c r="I27" s="58"/>
      <c r="J27" s="32"/>
    </row>
    <row r="28" spans="1:10" ht="93" customHeight="1">
      <c r="A28" s="10">
        <v>11</v>
      </c>
      <c r="B28" s="30" t="s">
        <v>39</v>
      </c>
      <c r="C28" s="5" t="s">
        <v>13</v>
      </c>
      <c r="D28" s="5">
        <v>1</v>
      </c>
      <c r="E28" s="91">
        <v>0</v>
      </c>
      <c r="F28" s="5">
        <f aca="true" t="shared" si="0" ref="F28:F35">E28*1.2</f>
        <v>0</v>
      </c>
      <c r="G28" s="5">
        <f aca="true" t="shared" si="1" ref="G28:G35">D28*E28</f>
        <v>0</v>
      </c>
      <c r="H28" s="5">
        <f aca="true" t="shared" si="2" ref="H28:H35">G28*1.2</f>
        <v>0</v>
      </c>
      <c r="I28" s="83" t="s">
        <v>47</v>
      </c>
      <c r="J28" s="86"/>
    </row>
    <row r="29" spans="1:14" ht="107.25" customHeight="1">
      <c r="A29" s="10">
        <v>12</v>
      </c>
      <c r="B29" s="12" t="s">
        <v>40</v>
      </c>
      <c r="C29" s="5" t="s">
        <v>13</v>
      </c>
      <c r="D29" s="5">
        <v>1</v>
      </c>
      <c r="E29" s="91">
        <v>0</v>
      </c>
      <c r="F29" s="5">
        <f t="shared" si="0"/>
        <v>0</v>
      </c>
      <c r="G29" s="5">
        <f t="shared" si="1"/>
        <v>0</v>
      </c>
      <c r="H29" s="5">
        <f t="shared" si="2"/>
        <v>0</v>
      </c>
      <c r="I29" s="82" t="s">
        <v>48</v>
      </c>
      <c r="J29" s="86"/>
      <c r="N29" s="9"/>
    </row>
    <row r="30" spans="1:10" ht="148.5" customHeight="1">
      <c r="A30" s="10">
        <v>13</v>
      </c>
      <c r="B30" s="12" t="s">
        <v>41</v>
      </c>
      <c r="C30" s="5" t="s">
        <v>13</v>
      </c>
      <c r="D30" s="5">
        <v>1</v>
      </c>
      <c r="E30" s="91">
        <v>0</v>
      </c>
      <c r="F30" s="5">
        <f t="shared" si="0"/>
        <v>0</v>
      </c>
      <c r="G30" s="5">
        <f t="shared" si="1"/>
        <v>0</v>
      </c>
      <c r="H30" s="5">
        <f t="shared" si="2"/>
        <v>0</v>
      </c>
      <c r="I30" s="82" t="s">
        <v>49</v>
      </c>
      <c r="J30" s="86"/>
    </row>
    <row r="31" spans="1:14" ht="141.75" customHeight="1">
      <c r="A31" s="10">
        <v>14</v>
      </c>
      <c r="B31" s="12" t="s">
        <v>42</v>
      </c>
      <c r="C31" s="5" t="s">
        <v>13</v>
      </c>
      <c r="D31" s="5">
        <v>1</v>
      </c>
      <c r="E31" s="91">
        <v>0</v>
      </c>
      <c r="F31" s="5">
        <f t="shared" si="0"/>
        <v>0</v>
      </c>
      <c r="G31" s="5">
        <f t="shared" si="1"/>
        <v>0</v>
      </c>
      <c r="H31" s="5">
        <f t="shared" si="2"/>
        <v>0</v>
      </c>
      <c r="I31" s="82" t="s">
        <v>50</v>
      </c>
      <c r="J31" s="86"/>
      <c r="N31" s="9"/>
    </row>
    <row r="32" spans="1:14" ht="141" customHeight="1">
      <c r="A32" s="10">
        <v>15</v>
      </c>
      <c r="B32" s="12" t="s">
        <v>43</v>
      </c>
      <c r="C32" s="5" t="s">
        <v>13</v>
      </c>
      <c r="D32" s="5">
        <v>1</v>
      </c>
      <c r="E32" s="91">
        <v>0</v>
      </c>
      <c r="F32" s="5">
        <f t="shared" si="0"/>
        <v>0</v>
      </c>
      <c r="G32" s="5">
        <f t="shared" si="1"/>
        <v>0</v>
      </c>
      <c r="H32" s="5">
        <f t="shared" si="2"/>
        <v>0</v>
      </c>
      <c r="I32" s="82" t="s">
        <v>51</v>
      </c>
      <c r="J32" s="86"/>
      <c r="N32" s="9"/>
    </row>
    <row r="33" spans="1:14" ht="252.75" customHeight="1">
      <c r="A33" s="10">
        <v>16</v>
      </c>
      <c r="B33" s="12" t="s">
        <v>44</v>
      </c>
      <c r="C33" s="5" t="s">
        <v>13</v>
      </c>
      <c r="D33" s="5">
        <v>1</v>
      </c>
      <c r="E33" s="91">
        <v>0</v>
      </c>
      <c r="F33" s="5">
        <f t="shared" si="0"/>
        <v>0</v>
      </c>
      <c r="G33" s="5">
        <f t="shared" si="1"/>
        <v>0</v>
      </c>
      <c r="H33" s="5">
        <f t="shared" si="2"/>
        <v>0</v>
      </c>
      <c r="I33" s="82" t="s">
        <v>52</v>
      </c>
      <c r="J33" s="86"/>
      <c r="N33" s="9"/>
    </row>
    <row r="34" spans="1:14" ht="201" customHeight="1">
      <c r="A34" s="10">
        <v>17</v>
      </c>
      <c r="B34" s="12" t="s">
        <v>45</v>
      </c>
      <c r="C34" s="5" t="s">
        <v>13</v>
      </c>
      <c r="D34" s="5">
        <v>1</v>
      </c>
      <c r="E34" s="91">
        <v>0</v>
      </c>
      <c r="F34" s="5">
        <f t="shared" si="0"/>
        <v>0</v>
      </c>
      <c r="G34" s="5">
        <f t="shared" si="1"/>
        <v>0</v>
      </c>
      <c r="H34" s="5">
        <f t="shared" si="2"/>
        <v>0</v>
      </c>
      <c r="I34" s="82" t="s">
        <v>53</v>
      </c>
      <c r="J34" s="86"/>
      <c r="N34" s="9"/>
    </row>
    <row r="35" spans="1:14" ht="119.25" customHeight="1" thickBot="1">
      <c r="A35" s="23">
        <v>18</v>
      </c>
      <c r="B35" s="24" t="s">
        <v>46</v>
      </c>
      <c r="C35" s="25" t="s">
        <v>13</v>
      </c>
      <c r="D35" s="25">
        <v>6</v>
      </c>
      <c r="E35" s="92">
        <v>0</v>
      </c>
      <c r="F35" s="25">
        <f t="shared" si="0"/>
        <v>0</v>
      </c>
      <c r="G35" s="25">
        <f t="shared" si="1"/>
        <v>0</v>
      </c>
      <c r="H35" s="25">
        <f t="shared" si="2"/>
        <v>0</v>
      </c>
      <c r="I35" s="89" t="s">
        <v>54</v>
      </c>
      <c r="J35" s="86"/>
      <c r="N35" s="9"/>
    </row>
    <row r="36" spans="1:14" s="4" customFormat="1" ht="43.5" customHeight="1" thickBot="1">
      <c r="A36" s="13"/>
      <c r="B36" s="14"/>
      <c r="C36" s="6"/>
      <c r="D36" s="6"/>
      <c r="E36" s="6"/>
      <c r="F36" s="6"/>
      <c r="G36" s="6"/>
      <c r="H36" s="6"/>
      <c r="I36" s="15"/>
      <c r="J36" s="16"/>
      <c r="N36" s="17"/>
    </row>
    <row r="37" spans="1:14" ht="13.5" thickBot="1">
      <c r="A37" s="36" t="s">
        <v>16</v>
      </c>
      <c r="B37" s="37"/>
      <c r="C37" s="37"/>
      <c r="D37" s="37"/>
      <c r="E37" s="37"/>
      <c r="F37" s="37"/>
      <c r="G37" s="37"/>
      <c r="H37" s="38"/>
      <c r="I37" s="4"/>
      <c r="N37" s="7"/>
    </row>
    <row r="38" spans="1:14" ht="13.5" thickBot="1">
      <c r="A38" s="39"/>
      <c r="B38" s="39"/>
      <c r="C38" s="39"/>
      <c r="D38" s="39"/>
      <c r="E38" s="39"/>
      <c r="F38" s="39"/>
      <c r="G38" s="39"/>
      <c r="H38" s="39"/>
      <c r="I38" s="39"/>
      <c r="J38" s="4"/>
      <c r="N38" s="7"/>
    </row>
    <row r="39" spans="1:14" ht="12.75">
      <c r="A39" s="40" t="s">
        <v>0</v>
      </c>
      <c r="B39" s="41"/>
      <c r="C39" s="41"/>
      <c r="D39" s="41"/>
      <c r="E39" s="41"/>
      <c r="F39" s="41"/>
      <c r="G39" s="49">
        <f>SUM(G15:G35)</f>
        <v>0</v>
      </c>
      <c r="H39" s="50"/>
      <c r="I39" s="4"/>
      <c r="N39" s="7"/>
    </row>
    <row r="40" spans="1:14" ht="12.75">
      <c r="A40" s="44" t="s">
        <v>2</v>
      </c>
      <c r="B40" s="45"/>
      <c r="C40" s="45"/>
      <c r="D40" s="45"/>
      <c r="E40" s="45"/>
      <c r="F40" s="45"/>
      <c r="G40" s="51">
        <f>G39*0.2</f>
        <v>0</v>
      </c>
      <c r="H40" s="52"/>
      <c r="I40" s="4"/>
      <c r="N40" s="7"/>
    </row>
    <row r="41" spans="1:14" ht="13.5" thickBot="1">
      <c r="A41" s="42" t="s">
        <v>1</v>
      </c>
      <c r="B41" s="43"/>
      <c r="C41" s="43"/>
      <c r="D41" s="43"/>
      <c r="E41" s="43"/>
      <c r="F41" s="43"/>
      <c r="G41" s="34">
        <f>G39*1.2</f>
        <v>0</v>
      </c>
      <c r="H41" s="35"/>
      <c r="I41" s="4"/>
      <c r="N41" s="7"/>
    </row>
    <row r="42" ht="12.75">
      <c r="N42" s="7"/>
    </row>
    <row r="43" spans="9:14" ht="12.75">
      <c r="I43" s="78"/>
      <c r="N43" s="7"/>
    </row>
    <row r="44" spans="9:14" ht="12.75">
      <c r="I44" s="79"/>
      <c r="N44" s="7"/>
    </row>
    <row r="45" spans="9:14" ht="12.75">
      <c r="I45" s="79"/>
      <c r="N45" s="7"/>
    </row>
    <row r="46" spans="9:14" ht="12.75">
      <c r="I46" s="79"/>
      <c r="N46" s="7"/>
    </row>
    <row r="47" spans="9:14" ht="12.75">
      <c r="I47" s="80"/>
      <c r="N47" s="7"/>
    </row>
    <row r="48" spans="9:14" ht="12.75">
      <c r="I48" t="s">
        <v>57</v>
      </c>
      <c r="N48" s="7"/>
    </row>
    <row r="49" ht="12.75">
      <c r="N49" s="7"/>
    </row>
    <row r="50" ht="12.75">
      <c r="N50" s="7"/>
    </row>
    <row r="51" ht="12.75">
      <c r="N51" s="7"/>
    </row>
    <row r="52" ht="12.75">
      <c r="N52" s="7"/>
    </row>
  </sheetData>
  <sheetProtection/>
  <mergeCells count="21">
    <mergeCell ref="A7:E7"/>
    <mergeCell ref="A8:E8"/>
    <mergeCell ref="A9:E9"/>
    <mergeCell ref="A10:E10"/>
    <mergeCell ref="F8:I8"/>
    <mergeCell ref="F9:I9"/>
    <mergeCell ref="A11:E11"/>
    <mergeCell ref="G39:H39"/>
    <mergeCell ref="G40:H40"/>
    <mergeCell ref="F10:I10"/>
    <mergeCell ref="F11:I11"/>
    <mergeCell ref="B14:I14"/>
    <mergeCell ref="B20:I20"/>
    <mergeCell ref="B24:I24"/>
    <mergeCell ref="B27:I27"/>
    <mergeCell ref="G41:H41"/>
    <mergeCell ref="A37:H37"/>
    <mergeCell ref="A38:I38"/>
    <mergeCell ref="A39:F39"/>
    <mergeCell ref="A41:F41"/>
    <mergeCell ref="A40:F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ignoredErrors>
    <ignoredError sqref="G15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2021-03-16T22:24:59Z</cp:lastPrinted>
  <dcterms:created xsi:type="dcterms:W3CDTF">2016-12-30T14:49:18Z</dcterms:created>
  <dcterms:modified xsi:type="dcterms:W3CDTF">2021-03-16T22:25:10Z</dcterms:modified>
  <cp:category/>
  <cp:version/>
  <cp:contentType/>
  <cp:contentStatus/>
</cp:coreProperties>
</file>