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IVZ\Vychodil\STAVBY\2021\Labutí, Kollárova, Dr. Hrubého\VŘ\ZD Final\"/>
    </mc:Choice>
  </mc:AlternateContent>
  <xr:revisionPtr revIDLastSave="0" documentId="13_ncr:1_{2D97597F-FD24-400C-ABD3-7E18986C94B8}" xr6:coauthVersionLast="46" xr6:coauthVersionMax="46" xr10:uidLastSave="{00000000-0000-0000-0000-000000000000}"/>
  <bookViews>
    <workbookView xWindow="-120" yWindow="-120" windowWidth="24240" windowHeight="13140" xr2:uid="{E7E7BA45-14ED-490C-A5E9-CCDFDC8DA044}"/>
  </bookViews>
  <sheets>
    <sheet name="Rekapitulace" sheetId="5" r:id="rId1"/>
    <sheet name="Labutí" sheetId="1" r:id="rId2"/>
    <sheet name="Kollárova" sheetId="2" r:id="rId3"/>
    <sheet name="Chodník u Sitky" sheetId="4" r:id="rId4"/>
  </sheets>
  <definedNames>
    <definedName name="_xlnm._FilterDatabase" localSheetId="3" hidden="1">'Chodník u Sitky'!$C$3:$I$106</definedName>
    <definedName name="_xlnm._FilterDatabase" localSheetId="2" hidden="1">Kollárova!$F$3:$F$92</definedName>
    <definedName name="_xlnm._FilterDatabase" localSheetId="1" hidden="1">Labutí!$B$3:$I$102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5" l="1"/>
  <c r="C7" i="5"/>
  <c r="C6" i="5"/>
  <c r="G6" i="4" l="1"/>
  <c r="G7" i="4"/>
  <c r="G8" i="4"/>
  <c r="G9" i="4"/>
  <c r="G10" i="4"/>
  <c r="G11" i="4"/>
  <c r="G12" i="4"/>
  <c r="G14" i="4"/>
  <c r="G16" i="4"/>
  <c r="G17" i="4"/>
  <c r="G19" i="4"/>
  <c r="G20" i="4"/>
  <c r="G21" i="4"/>
  <c r="G22" i="4"/>
  <c r="G24" i="4"/>
  <c r="G26" i="4"/>
  <c r="G27" i="4"/>
  <c r="G29" i="4"/>
  <c r="G30" i="4"/>
  <c r="G32" i="4"/>
  <c r="G34" i="4"/>
  <c r="G35" i="4"/>
  <c r="G36" i="4"/>
  <c r="G37" i="4"/>
  <c r="G38" i="4"/>
  <c r="G39" i="4"/>
  <c r="G40" i="4"/>
  <c r="G41" i="4"/>
  <c r="G43" i="4"/>
  <c r="G44" i="4"/>
  <c r="G45" i="4"/>
  <c r="G5" i="4"/>
  <c r="G51" i="2"/>
  <c r="G70" i="2"/>
  <c r="G71" i="2"/>
  <c r="G73" i="2"/>
  <c r="G6" i="1"/>
  <c r="G78" i="1"/>
  <c r="G76" i="1"/>
  <c r="G68" i="1"/>
  <c r="G60" i="1"/>
  <c r="G59" i="1"/>
  <c r="G49" i="1"/>
  <c r="G48" i="1"/>
  <c r="G37" i="1"/>
  <c r="G29" i="1"/>
  <c r="G18" i="1"/>
  <c r="G92" i="1"/>
  <c r="G91" i="1"/>
  <c r="G90" i="1"/>
  <c r="G79" i="1"/>
  <c r="G75" i="1"/>
  <c r="G74" i="1"/>
  <c r="G73" i="1"/>
  <c r="G72" i="1"/>
  <c r="G70" i="1"/>
  <c r="G69" i="1"/>
  <c r="G67" i="1"/>
  <c r="G66" i="1"/>
  <c r="G65" i="1"/>
  <c r="G64" i="1"/>
  <c r="G63" i="1"/>
  <c r="G62" i="1"/>
  <c r="G61" i="1"/>
  <c r="G57" i="1"/>
  <c r="G56" i="1"/>
  <c r="G55" i="1"/>
  <c r="G53" i="1"/>
  <c r="G52" i="1"/>
  <c r="G47" i="1"/>
  <c r="G44" i="1"/>
  <c r="G43" i="1"/>
  <c r="G41" i="1"/>
  <c r="G40" i="1"/>
  <c r="G35" i="1"/>
  <c r="G33" i="1"/>
  <c r="G32" i="1"/>
  <c r="G31" i="1"/>
  <c r="G27" i="1"/>
  <c r="G26" i="1"/>
  <c r="G24" i="1"/>
  <c r="G22" i="1"/>
  <c r="G21" i="1"/>
  <c r="G16" i="1"/>
  <c r="G14" i="1"/>
  <c r="G7" i="1"/>
  <c r="G3" i="4" l="1"/>
  <c r="D8" i="5" s="1"/>
  <c r="G63" i="2"/>
  <c r="G65" i="2"/>
  <c r="G62" i="2"/>
  <c r="G61" i="2"/>
  <c r="G57" i="2"/>
  <c r="G55" i="2"/>
  <c r="G54" i="2"/>
  <c r="G53" i="2"/>
  <c r="G40" i="2"/>
  <c r="G28" i="2"/>
  <c r="G23" i="2"/>
  <c r="G14" i="2"/>
  <c r="G6" i="2"/>
  <c r="G5" i="2"/>
  <c r="G47" i="2" l="1"/>
  <c r="G77" i="2"/>
  <c r="G48" i="2"/>
  <c r="G15" i="2"/>
  <c r="G50" i="2"/>
  <c r="G8" i="2"/>
  <c r="G7" i="2"/>
  <c r="G25" i="2"/>
  <c r="G79" i="2"/>
  <c r="G45" i="2"/>
  <c r="G58" i="2"/>
  <c r="G68" i="2"/>
  <c r="G37" i="2"/>
  <c r="G27" i="2"/>
  <c r="G18" i="2"/>
  <c r="G34" i="2"/>
  <c r="G32" i="2"/>
  <c r="G20" i="2"/>
  <c r="G42" i="2"/>
  <c r="G67" i="2"/>
  <c r="G46" i="2"/>
  <c r="G59" i="2"/>
  <c r="G72" i="2"/>
  <c r="G86" i="2"/>
  <c r="G88" i="2"/>
  <c r="G30" i="2"/>
  <c r="G60" i="2"/>
  <c r="G74" i="2"/>
  <c r="G87" i="2"/>
  <c r="G17" i="2"/>
  <c r="G16" i="2"/>
  <c r="G33" i="2"/>
  <c r="G64" i="2"/>
  <c r="G66" i="2"/>
  <c r="G38" i="1"/>
  <c r="G30" i="1"/>
  <c r="G50" i="1"/>
  <c r="G81" i="1"/>
  <c r="G25" i="1"/>
  <c r="G12" i="2"/>
  <c r="G86" i="1"/>
  <c r="G10" i="2" l="1"/>
  <c r="G21" i="2"/>
  <c r="G9" i="2"/>
  <c r="G38" i="2"/>
  <c r="G36" i="2"/>
  <c r="G35" i="2"/>
  <c r="G31" i="2"/>
  <c r="G26" i="2"/>
  <c r="G43" i="2"/>
  <c r="G34" i="1"/>
  <c r="G45" i="1"/>
  <c r="G82" i="1"/>
  <c r="G19" i="1"/>
  <c r="G83" i="1"/>
  <c r="G36" i="1"/>
  <c r="G5" i="1"/>
  <c r="G8" i="1"/>
  <c r="G10" i="1"/>
  <c r="G11" i="2" l="1"/>
  <c r="G82" i="2"/>
  <c r="G84" i="2"/>
  <c r="G81" i="2"/>
  <c r="G80" i="2"/>
  <c r="G13" i="2"/>
  <c r="G78" i="2"/>
  <c r="G88" i="1"/>
  <c r="G85" i="1"/>
  <c r="G12" i="1"/>
  <c r="G84" i="1"/>
  <c r="G87" i="1"/>
  <c r="G15" i="1"/>
  <c r="G83" i="2" l="1"/>
  <c r="G3" i="2" s="1"/>
  <c r="D7" i="5" s="1"/>
  <c r="G13" i="1"/>
  <c r="G9" i="1"/>
  <c r="G11" i="1"/>
  <c r="G3" i="1" l="1"/>
  <c r="D6" i="5" s="1"/>
  <c r="D10" i="5"/>
</calcChain>
</file>

<file path=xl/sharedStrings.xml><?xml version="1.0" encoding="utf-8"?>
<sst xmlns="http://schemas.openxmlformats.org/spreadsheetml/2006/main" count="898" uniqueCount="361">
  <si>
    <t>Ulice Labutí</t>
  </si>
  <si>
    <t>MJ</t>
  </si>
  <si>
    <t>Výměra</t>
  </si>
  <si>
    <t>Výpočet výměry</t>
  </si>
  <si>
    <t>m3</t>
  </si>
  <si>
    <t>t</t>
  </si>
  <si>
    <t>m2</t>
  </si>
  <si>
    <t>m</t>
  </si>
  <si>
    <t>přechodné dopravní značení</t>
  </si>
  <si>
    <t>soubor</t>
  </si>
  <si>
    <t>geometrické zaměření stavby pro potřeby fakturace</t>
  </si>
  <si>
    <t>vytýčení inženýrských sítí</t>
  </si>
  <si>
    <t>132251103</t>
  </si>
  <si>
    <t>Hloubení rýh nezapažených  š do 800 mm v hornině třídy těžitelnosti I, skupiny 3 objem do 100 m3 strojně</t>
  </si>
  <si>
    <t>122252203</t>
  </si>
  <si>
    <t>Odkopávky a prokopávky nezapažené pro silnice a dálnice v hornině třídy těžitelnosti I objem do 100 m3 strojně</t>
  </si>
  <si>
    <t>133251101</t>
  </si>
  <si>
    <t>Hloubení šachet nezapažených v hornině třídy těžitelnosti I, skupiny 3 objem do 20 m3</t>
  </si>
  <si>
    <t>162751117</t>
  </si>
  <si>
    <t>Vodorovné přemístění do 10000 m výkopku/sypaniny z horniny třídy těžitelnosti I, skupiny 1 až 3</t>
  </si>
  <si>
    <t>162751119</t>
  </si>
  <si>
    <t>Příplatek k vodorovnému přemístění výkopku/sypaniny z horniny třídy těžitelnosti I, skupiny 1 až 3 ZKD 1000 m přes 10000 m</t>
  </si>
  <si>
    <t>167151101</t>
  </si>
  <si>
    <t>Nakládání výkopku z hornin třídy těžitelnosti I, skupiny 1 až 3 do 100 m3</t>
  </si>
  <si>
    <t>171201221</t>
  </si>
  <si>
    <t>Poplatek za uložení na skládce (skládkovné) zeminy a kamení kód odpadu 17 05 04</t>
  </si>
  <si>
    <t>174151101</t>
  </si>
  <si>
    <t>Zásyp jam, šachet rýh nebo kolem objektů sypaninou se zhutněním</t>
  </si>
  <si>
    <t>58344171</t>
  </si>
  <si>
    <t>štěrkodrť frakce 0/32</t>
  </si>
  <si>
    <t>175151101</t>
  </si>
  <si>
    <t>Obsypání potrubí strojně sypaninou bez prohození, uloženou do 3 m</t>
  </si>
  <si>
    <t>58341341</t>
  </si>
  <si>
    <t>kamenivo drcené drobné frakce 0/4</t>
  </si>
  <si>
    <t>69311008</t>
  </si>
  <si>
    <t>geotextilie tkaná separační, filtrační, výztužná PP pevnost v tahu 40kN/m</t>
  </si>
  <si>
    <t>213141111</t>
  </si>
  <si>
    <t>Zřízení vrstvy z geotextilie v rovině nebo ve sklonu do 1:5 š do 3 m</t>
  </si>
  <si>
    <t>181351003</t>
  </si>
  <si>
    <t>Rozprostření ornice tl vrstvy do 200 mm pl do 100 m2 v rovině nebo ve svahu do 1:5 strojně</t>
  </si>
  <si>
    <t>10364101</t>
  </si>
  <si>
    <t>zemina pro terénní úpravy -  ornice</t>
  </si>
  <si>
    <t>181951112</t>
  </si>
  <si>
    <t>Úprava pláně v hornině třídy těžitelnosti I, skupiny 1 až 3 se zhutněním strojně</t>
  </si>
  <si>
    <t>564851111</t>
  </si>
  <si>
    <t>Podklad ze štěrkodrtě ŠD tl 150 mm</t>
  </si>
  <si>
    <t>564811113</t>
  </si>
  <si>
    <t>Podklad ze štěrkodrtě ŠD tl 70 mm</t>
  </si>
  <si>
    <t>113154114</t>
  </si>
  <si>
    <t>Frézování živičného krytu tl 100 mm pruh š 0,5 m pl do 500 m2 bez překážek v trase</t>
  </si>
  <si>
    <t>113154233</t>
  </si>
  <si>
    <t>Frézování živičného krytu tl 50 mm pruh š 2 m pl do 1000 m2 bez překážek v trase</t>
  </si>
  <si>
    <t>113106134</t>
  </si>
  <si>
    <t>Rozebrání dlažeb ze zámkových dlaždic komunikací pro pěší strojně pl do 50 m2</t>
  </si>
  <si>
    <t>113107342</t>
  </si>
  <si>
    <t>Odstranění podkladu živičného tl 100 mm strojně pl do 50 m2</t>
  </si>
  <si>
    <t>919112223</t>
  </si>
  <si>
    <t>Řezání spár pro vytvoření komůrky š 15 mm hl 30 mm pro těsnící zálivku v živičném krytu</t>
  </si>
  <si>
    <t>919122122</t>
  </si>
  <si>
    <t>Těsnění spár zálivkou za tepla pro komůrky š 15 mm hl 30 mm s těsnicím profilem</t>
  </si>
  <si>
    <t>997013501</t>
  </si>
  <si>
    <t>997013509</t>
  </si>
  <si>
    <t>997013601</t>
  </si>
  <si>
    <t>Poplatek za uložení na skládce (skládkovné) stavebního odpadu betonového kód odpadu 17 01 01</t>
  </si>
  <si>
    <t>997013645</t>
  </si>
  <si>
    <t>Poplatek za uložení na skládce (skládkovné) odpadu asfaltového bez dehtu kód odpadu 17 03 02</t>
  </si>
  <si>
    <t>577144221</t>
  </si>
  <si>
    <t>Asfaltový beton vrstva obrusná ACO 11 (ABS) tř. II tl 50 mm š přes 3 m z nemodifikovaného asfaltu</t>
  </si>
  <si>
    <t>577145122</t>
  </si>
  <si>
    <t>Asfaltový beton vrstva ložní ACL 16 (ABH) tl 50 mm š přes 3 m z nemodifikovaného asfaltu</t>
  </si>
  <si>
    <t>573211109</t>
  </si>
  <si>
    <t>Postřik živičný spojovací z asfaltu v množství 0,50 kg/m2</t>
  </si>
  <si>
    <t>596211111</t>
  </si>
  <si>
    <t>Kladení zámkové dlažby komunikací pro pěší tl 60 mm skupiny A pl do 100 m2</t>
  </si>
  <si>
    <t>113106185</t>
  </si>
  <si>
    <t>Rozebrání dlažeb vozovek z drobných kostek s ložem z kameniva strojně pl do 50 m2</t>
  </si>
  <si>
    <t>113201112</t>
  </si>
  <si>
    <t>Vytrhání obrub silničních ležatých</t>
  </si>
  <si>
    <t>113202111</t>
  </si>
  <si>
    <t>Vytrhání obrub krajníků obrubníků stojatých</t>
  </si>
  <si>
    <t>113203111</t>
  </si>
  <si>
    <t>Vytrhání obrub z dlažebních kostek</t>
  </si>
  <si>
    <t>919735112</t>
  </si>
  <si>
    <t>Řezání stávajícího živičného krytu hl do 100 mm</t>
  </si>
  <si>
    <t>919735123</t>
  </si>
  <si>
    <t>Řezání stávajícího betonového krytu hl do 150 mm</t>
  </si>
  <si>
    <t>899231111</t>
  </si>
  <si>
    <t>Výšková úprava uličního vstupu nebo vpusti do 200 mm zvýšením mříže</t>
  </si>
  <si>
    <t>kus</t>
  </si>
  <si>
    <t>899331111</t>
  </si>
  <si>
    <t>Výšková úprava uličního vstupu nebo vpusti do 200 mm zvýšením poklopu</t>
  </si>
  <si>
    <t>899431111</t>
  </si>
  <si>
    <t>Výšková úprava uličního vstupu nebo vpusti do 200 mm zvýšením krycího hrnce, šoupěte nebo hydrantu</t>
  </si>
  <si>
    <t>979054441</t>
  </si>
  <si>
    <t>Očištění vybouraných z desek nebo dlaždic s původním spárováním z kameniva těženého</t>
  </si>
  <si>
    <t>916131213</t>
  </si>
  <si>
    <t>Osazení silničního obrubníku betonového stojatého s boční opěrou do lože z betonu prostého</t>
  </si>
  <si>
    <t>916111123</t>
  </si>
  <si>
    <t>Osazení obruby z drobných kostek s boční opěrou do lože z betonu prostého</t>
  </si>
  <si>
    <t>460650072</t>
  </si>
  <si>
    <t>Zřízení podkladní vrstvy vozovky a chodníku z kameniva obalovaného asfaltem se zhutněním tl do 10 cm</t>
  </si>
  <si>
    <t>59217031</t>
  </si>
  <si>
    <t>obrubník betonový silniční 1000x150x250mm</t>
  </si>
  <si>
    <t>59217029</t>
  </si>
  <si>
    <t>obrubník betonový silniční nájezdový 1000x150x150mm</t>
  </si>
  <si>
    <t>59217030</t>
  </si>
  <si>
    <t>obrubník betonový silniční přechodový 1000x150x150-250mm</t>
  </si>
  <si>
    <t>59223852</t>
  </si>
  <si>
    <t>dno pro uliční vpusť s kalovou prohlubní betonové 450x300x50mm</t>
  </si>
  <si>
    <t>59223864</t>
  </si>
  <si>
    <t>prstenec pro uliční vpusť vyrovnávací betonový 390x60x130mm</t>
  </si>
  <si>
    <t>59223854</t>
  </si>
  <si>
    <t>skruž pro uliční vpusť s výtokovým otvorem PVC betonová 450x350x50mm</t>
  </si>
  <si>
    <t>59223875</t>
  </si>
  <si>
    <t>koš nízký pro uliční vpusti žárově Pz plech pro rám 500/500mm</t>
  </si>
  <si>
    <t>899211113</t>
  </si>
  <si>
    <t>Osazení mříží s rámem hmotnosti nad 100 do 150 kg</t>
  </si>
  <si>
    <t>55242320</t>
  </si>
  <si>
    <t>mříž vtoková litinová plochá 500x500mm</t>
  </si>
  <si>
    <t>871355221</t>
  </si>
  <si>
    <t>Kanalizační potrubí z tvrdého PVC jednovrstvé tuhost třídy SN8 DN 200</t>
  </si>
  <si>
    <t>895941111</t>
  </si>
  <si>
    <t>Zřízení vpusti kanalizační uliční z betonových dílců typ UV-50 normální</t>
  </si>
  <si>
    <t>899203211</t>
  </si>
  <si>
    <t>Demontáž mříží litinových včetně rámů hmotnosti přes 100 do 150 kg</t>
  </si>
  <si>
    <t>890411851</t>
  </si>
  <si>
    <t>Bourání šachet z prefabrikovaných skruží strojně obestavěného prostoru do 1,5 m3</t>
  </si>
  <si>
    <t>JC</t>
  </si>
  <si>
    <t>113107331</t>
  </si>
  <si>
    <t>Odstranění podkladu z betonu prostého tl 150 mm strojně pl do 50 m2</t>
  </si>
  <si>
    <t>915311111</t>
  </si>
  <si>
    <t>Předformátované vodorovné dopravní značení dopravní značky do 1 m2</t>
  </si>
  <si>
    <t>915111111</t>
  </si>
  <si>
    <t>Vodorovné dopravní značení dělící čáry souvislé š 125 mm základní bílá barva</t>
  </si>
  <si>
    <t>Odvoz suti a vybouraných hmot na skládku nebo meziskládku do 1 km se složením - beton</t>
  </si>
  <si>
    <t>Příplatek k odvozu suti a vybouraných hmot na skládku ZKD 1 km přes 1 km - beton</t>
  </si>
  <si>
    <t>Odvoz suti a vybouraných hmot na skládku nebo meziskládku do 1 km se složením - asfalt</t>
  </si>
  <si>
    <t>Příplatek k odvozu suti a vybouraných hmot na skládku ZKD 1 km přes 1 km - asfalt</t>
  </si>
  <si>
    <t>877355211</t>
  </si>
  <si>
    <t>Montáž tvarovek z tvrdého PVC-systém KG nebo z polypropylenu-systém KG 2000 jednoosé DN 200</t>
  </si>
  <si>
    <t>28611367</t>
  </si>
  <si>
    <t>koleno kanalizace PVC KG 200x67°</t>
  </si>
  <si>
    <t>581124115</t>
  </si>
  <si>
    <t>Kryt z betonu komunikace pro pěší tl. 150 mm</t>
  </si>
  <si>
    <t>979071121</t>
  </si>
  <si>
    <t>Očištění dlažebních kostek drobných s původním spárováním kamenivem těženým</t>
  </si>
  <si>
    <t>R</t>
  </si>
  <si>
    <t>Odvoz suti a vybouraných hmot na skládku nebo meziskládku do 1 km se složením - vybouraná žulová kostka 10/10</t>
  </si>
  <si>
    <t>Příplatek k odvozu suti a vybouraných hmot na skládku ZKD 1 km přes 1 km - vybouraná žulová kostka 10/10</t>
  </si>
  <si>
    <t>59223857</t>
  </si>
  <si>
    <t>skruž pro uliční vpusť horní betonová 450x295x50mm</t>
  </si>
  <si>
    <t>Ulice Kollárova</t>
  </si>
  <si>
    <t>596211210</t>
  </si>
  <si>
    <t>Kladení zámkové dlažby komunikací pro pěší tl 80 mm skupiny A pl do 50 m2</t>
  </si>
  <si>
    <t>59245226</t>
  </si>
  <si>
    <t>dlažba tvar obdélník betonová pro nevidomé 200x100x80mm barevná</t>
  </si>
  <si>
    <t>979071122</t>
  </si>
  <si>
    <t>Očištění dlažebních kostek drobných s původním spárováním živičnou směsí nebo MC</t>
  </si>
  <si>
    <t>979024442</t>
  </si>
  <si>
    <t>Očištění vybouraných obrubníků a krajníků chodníkových</t>
  </si>
  <si>
    <t>916231213</t>
  </si>
  <si>
    <t>Osazení chodníkového obrubníku betonového stojatého s boční opěrou do lože z betonu prostého</t>
  </si>
  <si>
    <t>CELKEM Kč bez DPH</t>
  </si>
  <si>
    <t>28611544</t>
  </si>
  <si>
    <t>přechod kanalizační PVC na kameninové hrdlo DN 200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</si>
  <si>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</si>
  <si>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</si>
  <si>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</si>
  <si>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</si>
  <si>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</si>
  <si>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</si>
  <si>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</si>
  <si>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</si>
  <si>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</si>
  <si>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</si>
  <si>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</si>
  <si>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</si>
  <si>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</si>
  <si>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</si>
  <si>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</si>
  <si>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</si>
  <si>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</si>
  <si>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</si>
  <si>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</si>
  <si>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</si>
  <si>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G25</t>
  </si>
  <si>
    <t>G26</t>
  </si>
  <si>
    <t>G27</t>
  </si>
  <si>
    <t>G28</t>
  </si>
  <si>
    <t>G29</t>
  </si>
  <si>
    <t>G30</t>
  </si>
  <si>
    <t>G31</t>
  </si>
  <si>
    <t>G32</t>
  </si>
  <si>
    <t>G33</t>
  </si>
  <si>
    <t>G34</t>
  </si>
  <si>
    <t>G35</t>
  </si>
  <si>
    <t>G36</t>
  </si>
  <si>
    <t>G37</t>
  </si>
  <si>
    <t>G38</t>
  </si>
  <si>
    <t>G39</t>
  </si>
  <si>
    <t>G40</t>
  </si>
  <si>
    <t>G41</t>
  </si>
  <si>
    <t>G42</t>
  </si>
  <si>
    <t>G43</t>
  </si>
  <si>
    <t>G44</t>
  </si>
  <si>
    <t>G45</t>
  </si>
  <si>
    <t>G46</t>
  </si>
  <si>
    <t>G47</t>
  </si>
  <si>
    <t>G48</t>
  </si>
  <si>
    <t>G49</t>
  </si>
  <si>
    <t>G50</t>
  </si>
  <si>
    <t>G51</t>
  </si>
  <si>
    <t>G52</t>
  </si>
  <si>
    <t>G53</t>
  </si>
  <si>
    <t>G54</t>
  </si>
  <si>
    <t>G55</t>
  </si>
  <si>
    <t>G56</t>
  </si>
  <si>
    <t>G57</t>
  </si>
  <si>
    <t>G58</t>
  </si>
  <si>
    <t>G59</t>
  </si>
  <si>
    <t>G60</t>
  </si>
  <si>
    <t>G61</t>
  </si>
  <si>
    <t>G62</t>
  </si>
  <si>
    <t>G63</t>
  </si>
  <si>
    <t>G64</t>
  </si>
  <si>
    <t>G65</t>
  </si>
  <si>
    <t>G66</t>
  </si>
  <si>
    <t>G67</t>
  </si>
  <si>
    <t>G68</t>
  </si>
  <si>
    <t>G69</t>
  </si>
  <si>
    <t>G70</t>
  </si>
  <si>
    <t>G71</t>
  </si>
  <si>
    <t>G72</t>
  </si>
  <si>
    <t>G73</t>
  </si>
  <si>
    <t>G74</t>
  </si>
  <si>
    <t>G75</t>
  </si>
  <si>
    <t>G76</t>
  </si>
  <si>
    <t>G77</t>
  </si>
  <si>
    <t>G78</t>
  </si>
  <si>
    <t>G79</t>
  </si>
  <si>
    <t>G80</t>
  </si>
  <si>
    <t>G81</t>
  </si>
  <si>
    <t>G82</t>
  </si>
  <si>
    <t>G83</t>
  </si>
  <si>
    <t>G84</t>
  </si>
  <si>
    <t>G85</t>
  </si>
  <si>
    <t>G86</t>
  </si>
  <si>
    <t>G87</t>
  </si>
  <si>
    <t>G88</t>
  </si>
  <si>
    <t>G89</t>
  </si>
  <si>
    <t>G90</t>
  </si>
  <si>
    <t>G91</t>
  </si>
  <si>
    <t>G92</t>
  </si>
  <si>
    <t>=44*0,6*0,3+64,5*0,4*0,2</t>
  </si>
  <si>
    <t>=150*0,3+110*0,3+35,2*0,07</t>
  </si>
  <si>
    <t>=(1,5*1,5*1,8)*4</t>
  </si>
  <si>
    <t>=G5+G6+G7</t>
  </si>
  <si>
    <t>=G8*10</t>
  </si>
  <si>
    <t>=G10*2</t>
  </si>
  <si>
    <t>=G7-0,25*0,25*3,14*4</t>
  </si>
  <si>
    <t>=G12*2</t>
  </si>
  <si>
    <t>=0,5*0,5*1,5*4</t>
  </si>
  <si>
    <t>=G14*2</t>
  </si>
  <si>
    <t>=150+110+35,5</t>
  </si>
  <si>
    <t>=(7+20+43+21,5+7)*0,5</t>
  </si>
  <si>
    <t>=1412-G18-110</t>
  </si>
  <si>
    <t>=(2,5+7+2,5)*0,6</t>
  </si>
  <si>
    <t>=21,5*0,8</t>
  </si>
  <si>
    <t>=150</t>
  </si>
  <si>
    <t>=G24*1,1</t>
  </si>
  <si>
    <t>=44*0,6+64,5*0,4+35,2</t>
  </si>
  <si>
    <t>=2*150+2*110</t>
  </si>
  <si>
    <t>=1412+7,2</t>
  </si>
  <si>
    <t>=G29</t>
  </si>
  <si>
    <t>=150+110</t>
  </si>
  <si>
    <t>=(7+20+43+21,5+7)*0,3+7,2</t>
  </si>
  <si>
    <t>=5,6+7,2</t>
  </si>
  <si>
    <t>=G33</t>
  </si>
  <si>
    <t>=35,2-G37</t>
  </si>
  <si>
    <t>=7+2,5+2,5</t>
  </si>
  <si>
    <t>=2*21,5</t>
  </si>
  <si>
    <t>=G43</t>
  </si>
  <si>
    <t>=G76*0,1</t>
  </si>
  <si>
    <t>=0,3*0,3*3,14*1,8*4</t>
  </si>
  <si>
    <t>=1,5*4</t>
  </si>
  <si>
    <t>=5*4</t>
  </si>
  <si>
    <t>=4*4</t>
  </si>
  <si>
    <t>=1*4</t>
  </si>
  <si>
    <t>=2,5+6+2,5</t>
  </si>
  <si>
    <t>=G49*0,1*0,1*2,7+G44*0,1*2,7-G76*0,1*0,1*2,7</t>
  </si>
  <si>
    <t>=G81*4</t>
  </si>
  <si>
    <t>=G47*0,1+G48*0,1+G22*0,15*2,3+0,5*4</t>
  </si>
  <si>
    <t>=G83*10</t>
  </si>
  <si>
    <t>=G83</t>
  </si>
  <si>
    <t>=G18*0,1*2,35+G19*0,05*2,35+G21*0,1*2,35</t>
  </si>
  <si>
    <t>=G86*24</t>
  </si>
  <si>
    <t>=G86</t>
  </si>
  <si>
    <t>=1</t>
  </si>
  <si>
    <t>Kč celkem</t>
  </si>
  <si>
    <t>G</t>
  </si>
  <si>
    <t>=89*0,6*0,3+14*0,4*0,2</t>
  </si>
  <si>
    <t>=150*0,3+43,2*0,07</t>
  </si>
  <si>
    <t>=(1,5*1,5*1,8)*1</t>
  </si>
  <si>
    <t>=G7</t>
  </si>
  <si>
    <t>=G7-0,25*0,25*3,14*1</t>
  </si>
  <si>
    <t>=0,5*0,5*1,5*1</t>
  </si>
  <si>
    <t>=35*1</t>
  </si>
  <si>
    <t>=G16*0,1*2</t>
  </si>
  <si>
    <t>=150+43,2</t>
  </si>
  <si>
    <t>=(41+19+83)*0,5</t>
  </si>
  <si>
    <t>=1445-G20</t>
  </si>
  <si>
    <t>=14*0,8</t>
  </si>
  <si>
    <t>=G25*1,1</t>
  </si>
  <si>
    <t>=(19+35+35)*0,6+14*0,4+43,2</t>
  </si>
  <si>
    <t>=150*2</t>
  </si>
  <si>
    <t>=1445+8,4</t>
  </si>
  <si>
    <t>=G30</t>
  </si>
  <si>
    <t>=(41+19+35+35+14)*0,3+14*0,6</t>
  </si>
  <si>
    <t>=7,4+7,8+8,4</t>
  </si>
  <si>
    <t>=43,2-G37</t>
  </si>
  <si>
    <t>=(3,5+5)*0,4</t>
  </si>
  <si>
    <t>=G37*1,05</t>
  </si>
  <si>
    <t>=14</t>
  </si>
  <si>
    <t>=43,2</t>
  </si>
  <si>
    <t>=G42</t>
  </si>
  <si>
    <t>=20</t>
  </si>
  <si>
    <t>=83</t>
  </si>
  <si>
    <t>=41+19+35+35+14</t>
  </si>
  <si>
    <t>=0,3*0,3*3,14*1,8*1</t>
  </si>
  <si>
    <t>=8</t>
  </si>
  <si>
    <t>=3</t>
  </si>
  <si>
    <t>=16+1</t>
  </si>
  <si>
    <t>=1,5*1</t>
  </si>
  <si>
    <t>=5*1</t>
  </si>
  <si>
    <t>=4*1</t>
  </si>
  <si>
    <t>=1*1</t>
  </si>
  <si>
    <t>=24</t>
  </si>
  <si>
    <t>=G47*0,1*0,1*2,7-G74*0,1*0,1*2,7</t>
  </si>
  <si>
    <t>=G77*4</t>
  </si>
  <si>
    <t>=G45*0,1+G46*0,1+0,5*1</t>
  </si>
  <si>
    <t>=G79*10</t>
  </si>
  <si>
    <t>=G79</t>
  </si>
  <si>
    <t>=G20*0,1*2,35+G21*0,05*2,35+G23*0,1*2,35</t>
  </si>
  <si>
    <t>=G82*24</t>
  </si>
  <si>
    <t>=G82</t>
  </si>
  <si>
    <t>=60*0,15</t>
  </si>
  <si>
    <t>=G5</t>
  </si>
  <si>
    <t>=G6*10</t>
  </si>
  <si>
    <t>=G8*2</t>
  </si>
  <si>
    <t>=200</t>
  </si>
  <si>
    <t>=G10*0,1*2</t>
  </si>
  <si>
    <t>=60</t>
  </si>
  <si>
    <t>=30</t>
  </si>
  <si>
    <t>=G34*4</t>
  </si>
  <si>
    <t>=G36*10</t>
  </si>
  <si>
    <t>=G36</t>
  </si>
  <si>
    <t>=G14*0,1*2,35</t>
  </si>
  <si>
    <t>=G39*24</t>
  </si>
  <si>
    <t>=G39</t>
  </si>
  <si>
    <t>Oprava MK ve Šternberku</t>
  </si>
  <si>
    <t>Chodník u Sitky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</si>
</sst>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0" fillId="0" borderId="1" xfId="0" applyBorder="1"/>
    <xf numFmtId="4" fontId="0" fillId="0" borderId="1" xfId="0" applyNumberFormat="1" applyBorder="1"/>
    <xf numFmtId="4" fontId="0" fillId="0" borderId="0" xfId="0" applyNumberFormat="1"/>
    <xf numFmtId="0" fontId="0" fillId="3" borderId="0" xfId="0" applyFill="1"/>
    <xf numFmtId="0" fontId="0" fillId="0" borderId="1" xfId="0" applyFont="1" applyBorder="1"/>
    <xf numFmtId="4" fontId="1" fillId="0" borderId="2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1" fillId="0" borderId="0" xfId="0" applyNumberFormat="1" applyFont="1" applyBorder="1" applyAlignment="1">
      <alignment horizontal="center" vertical="top"/>
    </xf>
    <xf numFmtId="0" fontId="1" fillId="3" borderId="0" xfId="0" applyFont="1" applyFill="1"/>
    <xf numFmtId="0" fontId="0" fillId="0" borderId="0" xfId="0" applyFill="1"/>
    <xf numFmtId="0" fontId="0" fillId="4" borderId="0" xfId="0" applyFill="1"/>
    <xf numFmtId="0" fontId="1" fillId="4" borderId="0" xfId="0" applyFont="1" applyFill="1"/>
    <xf numFmtId="0" fontId="1" fillId="0" borderId="3" xfId="0" applyFont="1" applyBorder="1"/>
    <xf numFmtId="4" fontId="1" fillId="0" borderId="4" xfId="0" applyNumberFormat="1" applyFont="1" applyBorder="1"/>
    <xf numFmtId="4" fontId="0" fillId="0" borderId="2" xfId="0" applyNumberFormat="1" applyFill="1" applyBorder="1"/>
    <xf numFmtId="4" fontId="0" fillId="0" borderId="0" xfId="0" applyNumberFormat="1" applyFill="1" applyBorder="1"/>
    <xf numFmtId="0" fontId="0" fillId="0" borderId="2" xfId="0" applyBorder="1"/>
    <xf numFmtId="0" fontId="0" fillId="0" borderId="2" xfId="0" applyFont="1" applyBorder="1"/>
    <xf numFmtId="4" fontId="0" fillId="0" borderId="2" xfId="0" applyNumberFormat="1" applyBorder="1"/>
    <xf numFmtId="0" fontId="0" fillId="0" borderId="5" xfId="0" applyBorder="1"/>
    <xf numFmtId="0" fontId="1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4" fontId="0" fillId="5" borderId="2" xfId="0" applyNumberFormat="1" applyFill="1" applyBorder="1"/>
    <xf numFmtId="4" fontId="0" fillId="5" borderId="1" xfId="0" applyNumberFormat="1" applyFill="1" applyBorder="1"/>
    <xf numFmtId="0" fontId="0" fillId="5" borderId="1" xfId="0" applyFill="1" applyBorder="1"/>
    <xf numFmtId="0" fontId="3" fillId="0" borderId="7" xfId="0" applyFont="1" applyFill="1" applyBorder="1" applyAlignment="1">
      <alignment horizontal="center"/>
    </xf>
    <xf numFmtId="4" fontId="1" fillId="2" borderId="0" xfId="0" applyNumberFormat="1" applyFont="1" applyFill="1"/>
    <xf numFmtId="4" fontId="1" fillId="3" borderId="0" xfId="0" applyNumberFormat="1" applyFont="1" applyFill="1"/>
    <xf numFmtId="0" fontId="0" fillId="6" borderId="0" xfId="0" applyFill="1"/>
    <xf numFmtId="4" fontId="1" fillId="6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FFCC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AA52-84ED-4DE1-A3E8-F7E0D18DDEDA}">
  <dimension ref="C4:D10"/>
  <sheetViews>
    <sheetView tabSelected="1" workbookViewId="0">
      <selection activeCell="A8" sqref="A8:XFD8"/>
    </sheetView>
  </sheetViews>
  <sheetFormatPr defaultRowHeight="12.75" x14ac:dyDescent="0.2"/>
  <cols>
    <col min="2" max="2" width="17" customWidth="1"/>
    <col min="3" max="3" width="25.28515625" customWidth="1"/>
    <col min="4" max="4" width="39.140625" customWidth="1"/>
  </cols>
  <sheetData>
    <row r="4" spans="3:4" x14ac:dyDescent="0.2">
      <c r="C4" s="3" t="s">
        <v>359</v>
      </c>
    </row>
    <row r="6" spans="3:4" x14ac:dyDescent="0.2">
      <c r="C6" t="str">
        <f>Labutí!C3</f>
        <v>Ulice Labutí</v>
      </c>
      <c r="D6" s="6">
        <f>Labutí!G3</f>
        <v>0</v>
      </c>
    </row>
    <row r="7" spans="3:4" x14ac:dyDescent="0.2">
      <c r="C7" t="str">
        <f>Kollárova!C3</f>
        <v>Ulice Kollárova</v>
      </c>
      <c r="D7" s="6">
        <f>Kollárova!G3</f>
        <v>0</v>
      </c>
    </row>
    <row r="8" spans="3:4" x14ac:dyDescent="0.2">
      <c r="C8" t="str">
        <f>'Chodník u Sitky'!C3</f>
        <v>Chodník u Sitky</v>
      </c>
      <c r="D8" s="6">
        <f>'Chodník u Sitky'!G3</f>
        <v>0</v>
      </c>
    </row>
    <row r="9" spans="3:4" ht="13.5" thickBot="1" x14ac:dyDescent="0.25"/>
    <row r="10" spans="3:4" ht="13.5" thickBot="1" x14ac:dyDescent="0.25">
      <c r="C10" s="17" t="s">
        <v>162</v>
      </c>
      <c r="D10" s="18">
        <f>SUM(D6:D8)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49000-687F-4ED0-8351-6DDDD33B6CC3}">
  <sheetPr>
    <pageSetUpPr fitToPage="1"/>
  </sheetPr>
  <dimension ref="A3:I96"/>
  <sheetViews>
    <sheetView topLeftCell="A70" zoomScaleNormal="100" workbookViewId="0">
      <selection activeCell="F5" sqref="F5:F92"/>
    </sheetView>
  </sheetViews>
  <sheetFormatPr defaultRowHeight="12.75" x14ac:dyDescent="0.2"/>
  <cols>
    <col min="1" max="1" width="2.140625" customWidth="1"/>
    <col min="2" max="2" width="11.5703125" customWidth="1"/>
    <col min="3" max="3" width="102.42578125" customWidth="1"/>
    <col min="4" max="4" width="11.140625" customWidth="1"/>
    <col min="5" max="5" width="10.28515625" customWidth="1"/>
    <col min="6" max="6" width="15.5703125" customWidth="1"/>
    <col min="7" max="7" width="17.5703125" style="14" customWidth="1"/>
    <col min="9" max="9" width="38.7109375" customWidth="1"/>
  </cols>
  <sheetData>
    <row r="3" spans="1:9" ht="13.5" thickBot="1" x14ac:dyDescent="0.25">
      <c r="A3" s="1"/>
      <c r="B3" s="1"/>
      <c r="C3" s="2" t="s">
        <v>0</v>
      </c>
      <c r="D3" s="1"/>
      <c r="E3" s="1"/>
      <c r="F3" s="1"/>
      <c r="G3" s="33">
        <f>SUM(G5:G92)</f>
        <v>0</v>
      </c>
      <c r="H3" s="1"/>
      <c r="I3" s="1"/>
    </row>
    <row r="4" spans="1:9" ht="13.5" thickBot="1" x14ac:dyDescent="0.25">
      <c r="A4" s="1"/>
      <c r="B4" s="24"/>
      <c r="C4" s="25"/>
      <c r="D4" s="26" t="s">
        <v>1</v>
      </c>
      <c r="E4" s="26" t="s">
        <v>2</v>
      </c>
      <c r="F4" s="27" t="s">
        <v>127</v>
      </c>
      <c r="G4" s="27" t="s">
        <v>298</v>
      </c>
      <c r="H4" s="28" t="s">
        <v>299</v>
      </c>
      <c r="I4" s="26" t="s">
        <v>3</v>
      </c>
    </row>
    <row r="5" spans="1:9" ht="13.5" thickTop="1" x14ac:dyDescent="0.2">
      <c r="A5" s="1"/>
      <c r="B5" s="21" t="s">
        <v>12</v>
      </c>
      <c r="C5" s="22" t="s">
        <v>13</v>
      </c>
      <c r="D5" s="21" t="s">
        <v>4</v>
      </c>
      <c r="E5" s="23">
        <v>13.08</v>
      </c>
      <c r="F5" s="29"/>
      <c r="G5" s="19">
        <f t="shared" ref="G5:G16" si="0">ROUND(E5*F5,2)</f>
        <v>0</v>
      </c>
      <c r="H5" s="9" t="s">
        <v>165</v>
      </c>
      <c r="I5" s="23" t="s">
        <v>253</v>
      </c>
    </row>
    <row r="6" spans="1:9" x14ac:dyDescent="0.2">
      <c r="A6" s="1"/>
      <c r="B6" s="4" t="s">
        <v>14</v>
      </c>
      <c r="C6" s="8" t="s">
        <v>15</v>
      </c>
      <c r="D6" s="4" t="s">
        <v>4</v>
      </c>
      <c r="E6" s="5">
        <v>80.459999999999994</v>
      </c>
      <c r="F6" s="30"/>
      <c r="G6" s="19">
        <f t="shared" si="0"/>
        <v>0</v>
      </c>
      <c r="H6" s="9" t="s">
        <v>166</v>
      </c>
      <c r="I6" s="5" t="s">
        <v>254</v>
      </c>
    </row>
    <row r="7" spans="1:9" x14ac:dyDescent="0.2">
      <c r="A7" s="1"/>
      <c r="B7" s="4" t="s">
        <v>16</v>
      </c>
      <c r="C7" s="8" t="s">
        <v>17</v>
      </c>
      <c r="D7" s="4" t="s">
        <v>4</v>
      </c>
      <c r="E7" s="5">
        <v>16.2</v>
      </c>
      <c r="F7" s="30"/>
      <c r="G7" s="19">
        <f t="shared" si="0"/>
        <v>0</v>
      </c>
      <c r="H7" s="9" t="s">
        <v>167</v>
      </c>
      <c r="I7" s="5" t="s">
        <v>255</v>
      </c>
    </row>
    <row r="8" spans="1:9" x14ac:dyDescent="0.2">
      <c r="A8" s="1"/>
      <c r="B8" s="4" t="s">
        <v>18</v>
      </c>
      <c r="C8" s="8" t="s">
        <v>19</v>
      </c>
      <c r="D8" s="4" t="s">
        <v>4</v>
      </c>
      <c r="E8" s="5">
        <v>109.74</v>
      </c>
      <c r="F8" s="30"/>
      <c r="G8" s="19">
        <f t="shared" si="0"/>
        <v>0</v>
      </c>
      <c r="H8" s="9" t="s">
        <v>168</v>
      </c>
      <c r="I8" s="5" t="s">
        <v>256</v>
      </c>
    </row>
    <row r="9" spans="1:9" x14ac:dyDescent="0.2">
      <c r="A9" s="1"/>
      <c r="B9" s="4" t="s">
        <v>20</v>
      </c>
      <c r="C9" s="8" t="s">
        <v>21</v>
      </c>
      <c r="D9" s="4" t="s">
        <v>4</v>
      </c>
      <c r="E9" s="5">
        <v>1097.44</v>
      </c>
      <c r="F9" s="30"/>
      <c r="G9" s="19">
        <f t="shared" si="0"/>
        <v>0</v>
      </c>
      <c r="H9" s="9" t="s">
        <v>169</v>
      </c>
      <c r="I9" s="5" t="s">
        <v>257</v>
      </c>
    </row>
    <row r="10" spans="1:9" x14ac:dyDescent="0.2">
      <c r="A10" s="1"/>
      <c r="B10" s="4" t="s">
        <v>22</v>
      </c>
      <c r="C10" s="8" t="s">
        <v>23</v>
      </c>
      <c r="D10" s="4" t="s">
        <v>4</v>
      </c>
      <c r="E10" s="5">
        <v>109.74</v>
      </c>
      <c r="F10" s="30"/>
      <c r="G10" s="19">
        <f t="shared" si="0"/>
        <v>0</v>
      </c>
      <c r="H10" s="9" t="s">
        <v>170</v>
      </c>
      <c r="I10" s="5" t="s">
        <v>256</v>
      </c>
    </row>
    <row r="11" spans="1:9" x14ac:dyDescent="0.2">
      <c r="A11" s="1"/>
      <c r="B11" s="4" t="s">
        <v>24</v>
      </c>
      <c r="C11" s="8" t="s">
        <v>25</v>
      </c>
      <c r="D11" s="4" t="s">
        <v>5</v>
      </c>
      <c r="E11" s="5">
        <v>219.49</v>
      </c>
      <c r="F11" s="30"/>
      <c r="G11" s="19">
        <f t="shared" si="0"/>
        <v>0</v>
      </c>
      <c r="H11" s="9" t="s">
        <v>171</v>
      </c>
      <c r="I11" s="5" t="s">
        <v>258</v>
      </c>
    </row>
    <row r="12" spans="1:9" x14ac:dyDescent="0.2">
      <c r="A12" s="1"/>
      <c r="B12" s="4" t="s">
        <v>26</v>
      </c>
      <c r="C12" s="8" t="s">
        <v>27</v>
      </c>
      <c r="D12" s="4" t="s">
        <v>4</v>
      </c>
      <c r="E12" s="5">
        <v>15.42</v>
      </c>
      <c r="F12" s="30"/>
      <c r="G12" s="19">
        <f t="shared" si="0"/>
        <v>0</v>
      </c>
      <c r="H12" s="9" t="s">
        <v>172</v>
      </c>
      <c r="I12" s="5" t="s">
        <v>259</v>
      </c>
    </row>
    <row r="13" spans="1:9" x14ac:dyDescent="0.2">
      <c r="A13" s="1"/>
      <c r="B13" s="4" t="s">
        <v>28</v>
      </c>
      <c r="C13" s="8" t="s">
        <v>29</v>
      </c>
      <c r="D13" s="4" t="s">
        <v>5</v>
      </c>
      <c r="E13" s="5">
        <v>30.83</v>
      </c>
      <c r="F13" s="31"/>
      <c r="G13" s="19">
        <f t="shared" si="0"/>
        <v>0</v>
      </c>
      <c r="H13" s="9" t="s">
        <v>173</v>
      </c>
      <c r="I13" s="5" t="s">
        <v>260</v>
      </c>
    </row>
    <row r="14" spans="1:9" x14ac:dyDescent="0.2">
      <c r="A14" s="1"/>
      <c r="B14" s="4" t="s">
        <v>30</v>
      </c>
      <c r="C14" s="8" t="s">
        <v>31</v>
      </c>
      <c r="D14" s="4" t="s">
        <v>4</v>
      </c>
      <c r="E14" s="5">
        <v>1.5</v>
      </c>
      <c r="F14" s="30"/>
      <c r="G14" s="19">
        <f t="shared" si="0"/>
        <v>0</v>
      </c>
      <c r="H14" s="9" t="s">
        <v>174</v>
      </c>
      <c r="I14" s="5" t="s">
        <v>261</v>
      </c>
    </row>
    <row r="15" spans="1:9" x14ac:dyDescent="0.2">
      <c r="A15" s="1"/>
      <c r="B15" s="4" t="s">
        <v>32</v>
      </c>
      <c r="C15" s="8" t="s">
        <v>33</v>
      </c>
      <c r="D15" s="4" t="s">
        <v>5</v>
      </c>
      <c r="E15" s="5">
        <v>3</v>
      </c>
      <c r="F15" s="30"/>
      <c r="G15" s="19">
        <f t="shared" si="0"/>
        <v>0</v>
      </c>
      <c r="H15" s="9" t="s">
        <v>175</v>
      </c>
      <c r="I15" s="5" t="s">
        <v>262</v>
      </c>
    </row>
    <row r="16" spans="1:9" x14ac:dyDescent="0.2">
      <c r="A16" s="1"/>
      <c r="B16" s="4" t="s">
        <v>42</v>
      </c>
      <c r="C16" s="8" t="s">
        <v>43</v>
      </c>
      <c r="D16" s="4" t="s">
        <v>6</v>
      </c>
      <c r="E16" s="5">
        <v>295.5</v>
      </c>
      <c r="F16" s="30"/>
      <c r="G16" s="19">
        <f t="shared" si="0"/>
        <v>0</v>
      </c>
      <c r="H16" s="9" t="s">
        <v>176</v>
      </c>
      <c r="I16" s="5" t="s">
        <v>263</v>
      </c>
    </row>
    <row r="17" spans="1:9" x14ac:dyDescent="0.2">
      <c r="A17" s="1"/>
      <c r="B17" s="4"/>
      <c r="C17" s="8"/>
      <c r="D17" s="4"/>
      <c r="E17" s="4"/>
      <c r="F17" s="30"/>
      <c r="G17" s="19"/>
      <c r="H17" s="9" t="s">
        <v>177</v>
      </c>
      <c r="I17" s="5"/>
    </row>
    <row r="18" spans="1:9" x14ac:dyDescent="0.2">
      <c r="A18" s="1"/>
      <c r="B18" s="4" t="s">
        <v>48</v>
      </c>
      <c r="C18" s="8" t="s">
        <v>49</v>
      </c>
      <c r="D18" s="4" t="s">
        <v>6</v>
      </c>
      <c r="E18" s="5">
        <v>49.25</v>
      </c>
      <c r="F18" s="30"/>
      <c r="G18" s="19">
        <f t="shared" ref="G18:G19" si="1">ROUND(E18*F18,2)</f>
        <v>0</v>
      </c>
      <c r="H18" s="9" t="s">
        <v>178</v>
      </c>
      <c r="I18" s="5" t="s">
        <v>264</v>
      </c>
    </row>
    <row r="19" spans="1:9" x14ac:dyDescent="0.2">
      <c r="A19" s="1"/>
      <c r="B19" s="4" t="s">
        <v>50</v>
      </c>
      <c r="C19" s="8" t="s">
        <v>51</v>
      </c>
      <c r="D19" s="4" t="s">
        <v>6</v>
      </c>
      <c r="E19" s="5">
        <v>1252.75</v>
      </c>
      <c r="F19" s="30"/>
      <c r="G19" s="19">
        <f t="shared" si="1"/>
        <v>0</v>
      </c>
      <c r="H19" s="9" t="s">
        <v>179</v>
      </c>
      <c r="I19" s="5" t="s">
        <v>265</v>
      </c>
    </row>
    <row r="20" spans="1:9" x14ac:dyDescent="0.2">
      <c r="A20" s="1"/>
      <c r="B20" s="4"/>
      <c r="C20" s="8"/>
      <c r="D20" s="4"/>
      <c r="E20" s="4"/>
      <c r="F20" s="30"/>
      <c r="G20" s="19"/>
      <c r="H20" s="9" t="s">
        <v>180</v>
      </c>
      <c r="I20" s="5"/>
    </row>
    <row r="21" spans="1:9" x14ac:dyDescent="0.2">
      <c r="A21" s="1"/>
      <c r="B21" s="4" t="s">
        <v>54</v>
      </c>
      <c r="C21" s="8" t="s">
        <v>55</v>
      </c>
      <c r="D21" s="4" t="s">
        <v>6</v>
      </c>
      <c r="E21" s="5">
        <v>7.2</v>
      </c>
      <c r="F21" s="30"/>
      <c r="G21" s="19">
        <f t="shared" ref="G21:G22" si="2">ROUND(E21*F21,2)</f>
        <v>0</v>
      </c>
      <c r="H21" s="9" t="s">
        <v>181</v>
      </c>
      <c r="I21" s="5" t="s">
        <v>266</v>
      </c>
    </row>
    <row r="22" spans="1:9" x14ac:dyDescent="0.2">
      <c r="A22" s="1"/>
      <c r="B22" s="4" t="s">
        <v>128</v>
      </c>
      <c r="C22" s="8" t="s">
        <v>129</v>
      </c>
      <c r="D22" s="4" t="s">
        <v>6</v>
      </c>
      <c r="E22" s="5">
        <v>17.2</v>
      </c>
      <c r="F22" s="30"/>
      <c r="G22" s="19">
        <f t="shared" si="2"/>
        <v>0</v>
      </c>
      <c r="H22" s="9" t="s">
        <v>182</v>
      </c>
      <c r="I22" s="5" t="s">
        <v>267</v>
      </c>
    </row>
    <row r="23" spans="1:9" x14ac:dyDescent="0.2">
      <c r="A23" s="1"/>
      <c r="B23" s="4"/>
      <c r="C23" s="8"/>
      <c r="D23" s="4"/>
      <c r="E23" s="4"/>
      <c r="F23" s="30"/>
      <c r="G23" s="19"/>
      <c r="H23" s="9" t="s">
        <v>183</v>
      </c>
      <c r="I23" s="5"/>
    </row>
    <row r="24" spans="1:9" x14ac:dyDescent="0.2">
      <c r="A24" s="1"/>
      <c r="B24" s="4" t="s">
        <v>36</v>
      </c>
      <c r="C24" s="8" t="s">
        <v>37</v>
      </c>
      <c r="D24" s="4" t="s">
        <v>6</v>
      </c>
      <c r="E24" s="5">
        <v>150</v>
      </c>
      <c r="F24" s="30"/>
      <c r="G24" s="19">
        <f t="shared" ref="G24:G27" si="3">ROUND(E24*F24,2)</f>
        <v>0</v>
      </c>
      <c r="H24" s="9" t="s">
        <v>184</v>
      </c>
      <c r="I24" s="5" t="s">
        <v>268</v>
      </c>
    </row>
    <row r="25" spans="1:9" x14ac:dyDescent="0.2">
      <c r="A25" s="1"/>
      <c r="B25" s="4" t="s">
        <v>34</v>
      </c>
      <c r="C25" s="8" t="s">
        <v>35</v>
      </c>
      <c r="D25" s="4" t="s">
        <v>6</v>
      </c>
      <c r="E25" s="5">
        <v>165</v>
      </c>
      <c r="F25" s="31"/>
      <c r="G25" s="19">
        <f t="shared" si="3"/>
        <v>0</v>
      </c>
      <c r="H25" s="9" t="s">
        <v>185</v>
      </c>
      <c r="I25" s="5" t="s">
        <v>269</v>
      </c>
    </row>
    <row r="26" spans="1:9" x14ac:dyDescent="0.2">
      <c r="A26" s="1"/>
      <c r="B26" s="4" t="s">
        <v>46</v>
      </c>
      <c r="C26" s="8" t="s">
        <v>47</v>
      </c>
      <c r="D26" s="4" t="s">
        <v>6</v>
      </c>
      <c r="E26" s="5">
        <v>87.4</v>
      </c>
      <c r="F26" s="30"/>
      <c r="G26" s="19">
        <f t="shared" si="3"/>
        <v>0</v>
      </c>
      <c r="H26" s="9" t="s">
        <v>186</v>
      </c>
      <c r="I26" s="5" t="s">
        <v>270</v>
      </c>
    </row>
    <row r="27" spans="1:9" x14ac:dyDescent="0.2">
      <c r="A27" s="1"/>
      <c r="B27" s="4" t="s">
        <v>44</v>
      </c>
      <c r="C27" s="8" t="s">
        <v>45</v>
      </c>
      <c r="D27" s="4" t="s">
        <v>6</v>
      </c>
      <c r="E27" s="5">
        <v>520</v>
      </c>
      <c r="F27" s="30"/>
      <c r="G27" s="19">
        <f t="shared" si="3"/>
        <v>0</v>
      </c>
      <c r="H27" s="9" t="s">
        <v>187</v>
      </c>
      <c r="I27" s="5" t="s">
        <v>271</v>
      </c>
    </row>
    <row r="28" spans="1:9" x14ac:dyDescent="0.2">
      <c r="A28" s="1"/>
      <c r="B28" s="4"/>
      <c r="C28" s="8"/>
      <c r="D28" s="4"/>
      <c r="E28" s="4"/>
      <c r="F28" s="30"/>
      <c r="G28" s="19"/>
      <c r="H28" s="9" t="s">
        <v>188</v>
      </c>
      <c r="I28" s="5"/>
    </row>
    <row r="29" spans="1:9" x14ac:dyDescent="0.2">
      <c r="A29" s="1"/>
      <c r="B29" s="4" t="s">
        <v>66</v>
      </c>
      <c r="C29" s="8" t="s">
        <v>67</v>
      </c>
      <c r="D29" s="4" t="s">
        <v>6</v>
      </c>
      <c r="E29" s="5">
        <v>1419.2</v>
      </c>
      <c r="F29" s="30"/>
      <c r="G29" s="19">
        <f t="shared" ref="G29:G38" si="4">ROUND(E29*F29,2)</f>
        <v>0</v>
      </c>
      <c r="H29" s="9" t="s">
        <v>189</v>
      </c>
      <c r="I29" s="5" t="s">
        <v>272</v>
      </c>
    </row>
    <row r="30" spans="1:9" x14ac:dyDescent="0.2">
      <c r="A30" s="1"/>
      <c r="B30" s="4" t="s">
        <v>70</v>
      </c>
      <c r="C30" s="8" t="s">
        <v>71</v>
      </c>
      <c r="D30" s="4" t="s">
        <v>6</v>
      </c>
      <c r="E30" s="5">
        <v>1419.2</v>
      </c>
      <c r="F30" s="30"/>
      <c r="G30" s="19">
        <f t="shared" si="4"/>
        <v>0</v>
      </c>
      <c r="H30" s="9" t="s">
        <v>190</v>
      </c>
      <c r="I30" s="5" t="s">
        <v>273</v>
      </c>
    </row>
    <row r="31" spans="1:9" x14ac:dyDescent="0.2">
      <c r="A31" s="1"/>
      <c r="B31" s="4" t="s">
        <v>68</v>
      </c>
      <c r="C31" s="8" t="s">
        <v>69</v>
      </c>
      <c r="D31" s="4" t="s">
        <v>6</v>
      </c>
      <c r="E31" s="5">
        <v>260</v>
      </c>
      <c r="F31" s="30"/>
      <c r="G31" s="19">
        <f t="shared" si="4"/>
        <v>0</v>
      </c>
      <c r="H31" s="9" t="s">
        <v>191</v>
      </c>
      <c r="I31" s="5" t="s">
        <v>274</v>
      </c>
    </row>
    <row r="32" spans="1:9" x14ac:dyDescent="0.2">
      <c r="A32" s="1"/>
      <c r="B32" s="4" t="s">
        <v>99</v>
      </c>
      <c r="C32" s="8" t="s">
        <v>100</v>
      </c>
      <c r="D32" s="4" t="s">
        <v>6</v>
      </c>
      <c r="E32" s="5">
        <v>36.75</v>
      </c>
      <c r="F32" s="30"/>
      <c r="G32" s="19">
        <f t="shared" si="4"/>
        <v>0</v>
      </c>
      <c r="H32" s="9" t="s">
        <v>192</v>
      </c>
      <c r="I32" s="5" t="s">
        <v>275</v>
      </c>
    </row>
    <row r="33" spans="1:9" x14ac:dyDescent="0.2">
      <c r="A33" s="1"/>
      <c r="B33" s="4" t="s">
        <v>56</v>
      </c>
      <c r="C33" s="8" t="s">
        <v>57</v>
      </c>
      <c r="D33" s="4" t="s">
        <v>7</v>
      </c>
      <c r="E33" s="5">
        <v>12.8</v>
      </c>
      <c r="F33" s="30"/>
      <c r="G33" s="19">
        <f t="shared" si="4"/>
        <v>0</v>
      </c>
      <c r="H33" s="9" t="s">
        <v>193</v>
      </c>
      <c r="I33" s="5" t="s">
        <v>276</v>
      </c>
    </row>
    <row r="34" spans="1:9" x14ac:dyDescent="0.2">
      <c r="A34" s="1"/>
      <c r="B34" s="4" t="s">
        <v>58</v>
      </c>
      <c r="C34" s="8" t="s">
        <v>59</v>
      </c>
      <c r="D34" s="4" t="s">
        <v>7</v>
      </c>
      <c r="E34" s="5">
        <v>12.8</v>
      </c>
      <c r="F34" s="30"/>
      <c r="G34" s="19">
        <f t="shared" si="4"/>
        <v>0</v>
      </c>
      <c r="H34" s="9" t="s">
        <v>194</v>
      </c>
      <c r="I34" s="5" t="s">
        <v>277</v>
      </c>
    </row>
    <row r="35" spans="1:9" x14ac:dyDescent="0.2">
      <c r="A35" s="1"/>
      <c r="B35" s="4" t="s">
        <v>142</v>
      </c>
      <c r="C35" s="8" t="s">
        <v>143</v>
      </c>
      <c r="D35" s="4" t="s">
        <v>6</v>
      </c>
      <c r="E35" s="5">
        <v>17.2</v>
      </c>
      <c r="F35" s="31"/>
      <c r="G35" s="19">
        <f t="shared" si="4"/>
        <v>0</v>
      </c>
      <c r="H35" s="9" t="s">
        <v>195</v>
      </c>
      <c r="I35" s="5" t="s">
        <v>267</v>
      </c>
    </row>
    <row r="36" spans="1:9" x14ac:dyDescent="0.2">
      <c r="A36" s="1"/>
      <c r="B36" s="4" t="s">
        <v>72</v>
      </c>
      <c r="C36" s="8" t="s">
        <v>73</v>
      </c>
      <c r="D36" s="4" t="s">
        <v>6</v>
      </c>
      <c r="E36" s="5">
        <v>31.6</v>
      </c>
      <c r="F36" s="31"/>
      <c r="G36" s="19">
        <f t="shared" si="4"/>
        <v>0</v>
      </c>
      <c r="H36" s="9" t="s">
        <v>196</v>
      </c>
      <c r="I36" s="5" t="s">
        <v>278</v>
      </c>
    </row>
    <row r="37" spans="1:9" x14ac:dyDescent="0.2">
      <c r="A37" s="1"/>
      <c r="B37" s="4" t="s">
        <v>152</v>
      </c>
      <c r="C37" s="8" t="s">
        <v>153</v>
      </c>
      <c r="D37" s="4" t="s">
        <v>6</v>
      </c>
      <c r="E37" s="5">
        <v>3.6</v>
      </c>
      <c r="F37" s="31"/>
      <c r="G37" s="19">
        <f t="shared" si="4"/>
        <v>0</v>
      </c>
      <c r="H37" s="9" t="s">
        <v>197</v>
      </c>
      <c r="I37" s="5"/>
    </row>
    <row r="38" spans="1:9" x14ac:dyDescent="0.2">
      <c r="A38" s="1"/>
      <c r="B38" s="4" t="s">
        <v>154</v>
      </c>
      <c r="C38" s="8" t="s">
        <v>155</v>
      </c>
      <c r="D38" s="4" t="s">
        <v>6</v>
      </c>
      <c r="E38" s="5">
        <v>3.78</v>
      </c>
      <c r="F38" s="31"/>
      <c r="G38" s="19">
        <f t="shared" si="4"/>
        <v>0</v>
      </c>
      <c r="H38" s="9" t="s">
        <v>198</v>
      </c>
      <c r="I38" s="5"/>
    </row>
    <row r="39" spans="1:9" x14ac:dyDescent="0.2">
      <c r="A39" s="1"/>
      <c r="B39" s="4"/>
      <c r="C39" s="8"/>
      <c r="D39" s="4"/>
      <c r="E39" s="4"/>
      <c r="F39" s="30"/>
      <c r="G39" s="19"/>
      <c r="H39" s="9" t="s">
        <v>199</v>
      </c>
      <c r="I39" s="5"/>
    </row>
    <row r="40" spans="1:9" x14ac:dyDescent="0.2">
      <c r="A40" s="1"/>
      <c r="B40" s="4" t="s">
        <v>82</v>
      </c>
      <c r="C40" s="8" t="s">
        <v>83</v>
      </c>
      <c r="D40" s="4" t="s">
        <v>7</v>
      </c>
      <c r="E40" s="5">
        <v>12</v>
      </c>
      <c r="F40" s="30"/>
      <c r="G40" s="19">
        <f t="shared" ref="G40:G41" si="5">ROUND(E40*F40,2)</f>
        <v>0</v>
      </c>
      <c r="H40" s="9" t="s">
        <v>200</v>
      </c>
      <c r="I40" s="5" t="s">
        <v>279</v>
      </c>
    </row>
    <row r="41" spans="1:9" x14ac:dyDescent="0.2">
      <c r="A41" s="1"/>
      <c r="B41" s="4" t="s">
        <v>84</v>
      </c>
      <c r="C41" s="8" t="s">
        <v>85</v>
      </c>
      <c r="D41" s="4" t="s">
        <v>7</v>
      </c>
      <c r="E41" s="5">
        <v>43</v>
      </c>
      <c r="F41" s="30"/>
      <c r="G41" s="19">
        <f t="shared" si="5"/>
        <v>0</v>
      </c>
      <c r="H41" s="9" t="s">
        <v>201</v>
      </c>
      <c r="I41" s="5" t="s">
        <v>280</v>
      </c>
    </row>
    <row r="42" spans="1:9" x14ac:dyDescent="0.2">
      <c r="A42" s="1"/>
      <c r="B42" s="4"/>
      <c r="C42" s="8"/>
      <c r="D42" s="4"/>
      <c r="E42" s="4"/>
      <c r="F42" s="30"/>
      <c r="G42" s="19"/>
      <c r="H42" s="9" t="s">
        <v>202</v>
      </c>
      <c r="I42" s="5"/>
    </row>
    <row r="43" spans="1:9" x14ac:dyDescent="0.2">
      <c r="A43" s="1"/>
      <c r="B43" s="4" t="s">
        <v>52</v>
      </c>
      <c r="C43" s="8" t="s">
        <v>53</v>
      </c>
      <c r="D43" s="4" t="s">
        <v>6</v>
      </c>
      <c r="E43" s="5">
        <v>35.200000000000003</v>
      </c>
      <c r="F43" s="30"/>
      <c r="G43" s="19">
        <f t="shared" ref="G43:G45" si="6">ROUND(E43*F43,2)</f>
        <v>0</v>
      </c>
      <c r="H43" s="9" t="s">
        <v>203</v>
      </c>
      <c r="I43" s="5"/>
    </row>
    <row r="44" spans="1:9" x14ac:dyDescent="0.2">
      <c r="A44" s="1"/>
      <c r="B44" s="4" t="s">
        <v>74</v>
      </c>
      <c r="C44" s="8" t="s">
        <v>75</v>
      </c>
      <c r="D44" s="4" t="s">
        <v>6</v>
      </c>
      <c r="E44" s="5">
        <v>110</v>
      </c>
      <c r="F44" s="30"/>
      <c r="G44" s="19">
        <f t="shared" si="6"/>
        <v>0</v>
      </c>
      <c r="H44" s="9" t="s">
        <v>204</v>
      </c>
      <c r="I44" s="5"/>
    </row>
    <row r="45" spans="1:9" x14ac:dyDescent="0.2">
      <c r="A45" s="1"/>
      <c r="B45" s="4" t="s">
        <v>93</v>
      </c>
      <c r="C45" s="8" t="s">
        <v>94</v>
      </c>
      <c r="D45" s="4" t="s">
        <v>6</v>
      </c>
      <c r="E45" s="5">
        <v>35.200000000000003</v>
      </c>
      <c r="F45" s="30"/>
      <c r="G45" s="19">
        <f t="shared" si="6"/>
        <v>0</v>
      </c>
      <c r="H45" s="9" t="s">
        <v>205</v>
      </c>
      <c r="I45" s="5" t="s">
        <v>281</v>
      </c>
    </row>
    <row r="46" spans="1:9" x14ac:dyDescent="0.2">
      <c r="A46" s="1"/>
      <c r="B46" s="4"/>
      <c r="C46" s="8"/>
      <c r="D46" s="4"/>
      <c r="E46" s="4"/>
      <c r="F46" s="30"/>
      <c r="G46" s="19"/>
      <c r="H46" s="9" t="s">
        <v>206</v>
      </c>
      <c r="I46" s="5"/>
    </row>
    <row r="47" spans="1:9" x14ac:dyDescent="0.2">
      <c r="A47" s="1"/>
      <c r="B47" s="4" t="s">
        <v>76</v>
      </c>
      <c r="C47" s="8" t="s">
        <v>77</v>
      </c>
      <c r="D47" s="4" t="s">
        <v>7</v>
      </c>
      <c r="E47" s="5">
        <v>20</v>
      </c>
      <c r="F47" s="30"/>
      <c r="G47" s="19">
        <f t="shared" ref="G47:G50" si="7">ROUND(E47*F47,2)</f>
        <v>0</v>
      </c>
      <c r="H47" s="9" t="s">
        <v>207</v>
      </c>
      <c r="I47" s="5"/>
    </row>
    <row r="48" spans="1:9" x14ac:dyDescent="0.2">
      <c r="A48" s="1"/>
      <c r="B48" s="4" t="s">
        <v>78</v>
      </c>
      <c r="C48" s="8" t="s">
        <v>79</v>
      </c>
      <c r="D48" s="4" t="s">
        <v>7</v>
      </c>
      <c r="E48" s="5">
        <v>24</v>
      </c>
      <c r="F48" s="30"/>
      <c r="G48" s="19">
        <f t="shared" si="7"/>
        <v>0</v>
      </c>
      <c r="H48" s="9" t="s">
        <v>208</v>
      </c>
      <c r="I48" s="5"/>
    </row>
    <row r="49" spans="1:9" x14ac:dyDescent="0.2">
      <c r="A49" s="1"/>
      <c r="B49" s="4" t="s">
        <v>80</v>
      </c>
      <c r="C49" s="8" t="s">
        <v>81</v>
      </c>
      <c r="D49" s="4" t="s">
        <v>7</v>
      </c>
      <c r="E49" s="5">
        <v>27</v>
      </c>
      <c r="F49" s="30"/>
      <c r="G49" s="19">
        <f t="shared" si="7"/>
        <v>0</v>
      </c>
      <c r="H49" s="9" t="s">
        <v>209</v>
      </c>
      <c r="I49" s="5"/>
    </row>
    <row r="50" spans="1:9" x14ac:dyDescent="0.2">
      <c r="A50" s="1"/>
      <c r="B50" s="4" t="s">
        <v>144</v>
      </c>
      <c r="C50" s="8" t="s">
        <v>145</v>
      </c>
      <c r="D50" s="4" t="s">
        <v>6</v>
      </c>
      <c r="E50" s="5">
        <v>9.85</v>
      </c>
      <c r="F50" s="30"/>
      <c r="G50" s="19">
        <f t="shared" si="7"/>
        <v>0</v>
      </c>
      <c r="H50" s="9" t="s">
        <v>210</v>
      </c>
      <c r="I50" s="5" t="s">
        <v>282</v>
      </c>
    </row>
    <row r="51" spans="1:9" x14ac:dyDescent="0.2">
      <c r="A51" s="1"/>
      <c r="B51" s="4"/>
      <c r="C51" s="8"/>
      <c r="D51" s="4"/>
      <c r="E51" s="4"/>
      <c r="F51" s="30"/>
      <c r="G51" s="19"/>
      <c r="H51" s="9" t="s">
        <v>211</v>
      </c>
      <c r="I51" s="5"/>
    </row>
    <row r="52" spans="1:9" x14ac:dyDescent="0.2">
      <c r="A52" s="1"/>
      <c r="B52" s="4" t="s">
        <v>125</v>
      </c>
      <c r="C52" s="8" t="s">
        <v>126</v>
      </c>
      <c r="D52" s="4" t="s">
        <v>4</v>
      </c>
      <c r="E52" s="5">
        <v>2.0299999999999998</v>
      </c>
      <c r="F52" s="30"/>
      <c r="G52" s="19">
        <f t="shared" ref="G52:G53" si="8">ROUND(E52*F52,2)</f>
        <v>0</v>
      </c>
      <c r="H52" s="9" t="s">
        <v>212</v>
      </c>
      <c r="I52" s="5" t="s">
        <v>283</v>
      </c>
    </row>
    <row r="53" spans="1:9" x14ac:dyDescent="0.2">
      <c r="A53" s="1"/>
      <c r="B53" s="4" t="s">
        <v>123</v>
      </c>
      <c r="C53" s="8" t="s">
        <v>124</v>
      </c>
      <c r="D53" s="4" t="s">
        <v>88</v>
      </c>
      <c r="E53" s="5">
        <v>7</v>
      </c>
      <c r="F53" s="30"/>
      <c r="G53" s="19">
        <f t="shared" si="8"/>
        <v>0</v>
      </c>
      <c r="H53" s="9" t="s">
        <v>213</v>
      </c>
      <c r="I53" s="5"/>
    </row>
    <row r="54" spans="1:9" x14ac:dyDescent="0.2">
      <c r="A54" s="1"/>
      <c r="B54" s="4"/>
      <c r="C54" s="8"/>
      <c r="D54" s="4"/>
      <c r="E54" s="4"/>
      <c r="F54" s="30"/>
      <c r="G54" s="19"/>
      <c r="H54" s="9" t="s">
        <v>214</v>
      </c>
      <c r="I54" s="5"/>
    </row>
    <row r="55" spans="1:9" x14ac:dyDescent="0.2">
      <c r="A55" s="1"/>
      <c r="B55" s="4" t="s">
        <v>86</v>
      </c>
      <c r="C55" s="8" t="s">
        <v>87</v>
      </c>
      <c r="D55" s="4" t="s">
        <v>88</v>
      </c>
      <c r="E55" s="5">
        <v>7</v>
      </c>
      <c r="F55" s="30"/>
      <c r="G55" s="19">
        <f t="shared" ref="G55:G57" si="9">ROUND(E55*F55,2)</f>
        <v>0</v>
      </c>
      <c r="H55" s="9" t="s">
        <v>215</v>
      </c>
      <c r="I55" s="5"/>
    </row>
    <row r="56" spans="1:9" x14ac:dyDescent="0.2">
      <c r="A56" s="1"/>
      <c r="B56" s="4" t="s">
        <v>89</v>
      </c>
      <c r="C56" s="8" t="s">
        <v>90</v>
      </c>
      <c r="D56" s="4" t="s">
        <v>88</v>
      </c>
      <c r="E56" s="5">
        <v>6</v>
      </c>
      <c r="F56" s="30"/>
      <c r="G56" s="19">
        <f t="shared" si="9"/>
        <v>0</v>
      </c>
      <c r="H56" s="9" t="s">
        <v>216</v>
      </c>
      <c r="I56" s="5"/>
    </row>
    <row r="57" spans="1:9" x14ac:dyDescent="0.2">
      <c r="A57" s="1"/>
      <c r="B57" s="4" t="s">
        <v>91</v>
      </c>
      <c r="C57" s="8" t="s">
        <v>92</v>
      </c>
      <c r="D57" s="4" t="s">
        <v>88</v>
      </c>
      <c r="E57" s="5">
        <v>2</v>
      </c>
      <c r="F57" s="30"/>
      <c r="G57" s="19">
        <f t="shared" si="9"/>
        <v>0</v>
      </c>
      <c r="H57" s="9" t="s">
        <v>217</v>
      </c>
      <c r="I57" s="5"/>
    </row>
    <row r="58" spans="1:9" x14ac:dyDescent="0.2">
      <c r="A58" s="1"/>
      <c r="B58" s="4"/>
      <c r="C58" s="8"/>
      <c r="D58" s="4"/>
      <c r="E58" s="4"/>
      <c r="F58" s="30"/>
      <c r="G58" s="19"/>
      <c r="H58" s="9" t="s">
        <v>218</v>
      </c>
      <c r="I58" s="5"/>
    </row>
    <row r="59" spans="1:9" x14ac:dyDescent="0.2">
      <c r="A59" s="1"/>
      <c r="B59" s="4" t="s">
        <v>121</v>
      </c>
      <c r="C59" s="8" t="s">
        <v>122</v>
      </c>
      <c r="D59" s="4" t="s">
        <v>88</v>
      </c>
      <c r="E59" s="5">
        <v>4</v>
      </c>
      <c r="F59" s="30"/>
      <c r="G59" s="19">
        <f t="shared" ref="G59:G70" si="10">ROUND(E59*F59,2)</f>
        <v>0</v>
      </c>
      <c r="H59" s="9" t="s">
        <v>219</v>
      </c>
      <c r="I59" s="5"/>
    </row>
    <row r="60" spans="1:9" x14ac:dyDescent="0.2">
      <c r="A60" s="1"/>
      <c r="B60" s="4" t="s">
        <v>107</v>
      </c>
      <c r="C60" s="8" t="s">
        <v>108</v>
      </c>
      <c r="D60" s="4" t="s">
        <v>88</v>
      </c>
      <c r="E60" s="5">
        <v>4</v>
      </c>
      <c r="F60" s="30"/>
      <c r="G60" s="19">
        <f t="shared" si="10"/>
        <v>0</v>
      </c>
      <c r="H60" s="9" t="s">
        <v>220</v>
      </c>
      <c r="I60" s="5"/>
    </row>
    <row r="61" spans="1:9" x14ac:dyDescent="0.2">
      <c r="A61" s="1"/>
      <c r="B61" s="4" t="s">
        <v>109</v>
      </c>
      <c r="C61" s="8" t="s">
        <v>110</v>
      </c>
      <c r="D61" s="4" t="s">
        <v>88</v>
      </c>
      <c r="E61" s="5">
        <v>4</v>
      </c>
      <c r="F61" s="30"/>
      <c r="G61" s="19">
        <f t="shared" si="10"/>
        <v>0</v>
      </c>
      <c r="H61" s="9" t="s">
        <v>221</v>
      </c>
      <c r="I61" s="5"/>
    </row>
    <row r="62" spans="1:9" x14ac:dyDescent="0.2">
      <c r="A62" s="1"/>
      <c r="B62" s="4" t="s">
        <v>111</v>
      </c>
      <c r="C62" s="8" t="s">
        <v>112</v>
      </c>
      <c r="D62" s="4" t="s">
        <v>88</v>
      </c>
      <c r="E62" s="5">
        <v>4</v>
      </c>
      <c r="F62" s="30"/>
      <c r="G62" s="19">
        <f t="shared" si="10"/>
        <v>0</v>
      </c>
      <c r="H62" s="9" t="s">
        <v>222</v>
      </c>
      <c r="I62" s="5"/>
    </row>
    <row r="63" spans="1:9" x14ac:dyDescent="0.2">
      <c r="A63" s="1"/>
      <c r="B63" s="4" t="s">
        <v>149</v>
      </c>
      <c r="C63" s="8" t="s">
        <v>150</v>
      </c>
      <c r="D63" s="4" t="s">
        <v>88</v>
      </c>
      <c r="E63" s="5">
        <v>4</v>
      </c>
      <c r="F63" s="30"/>
      <c r="G63" s="19">
        <f t="shared" si="10"/>
        <v>0</v>
      </c>
      <c r="H63" s="9" t="s">
        <v>223</v>
      </c>
      <c r="I63" s="5"/>
    </row>
    <row r="64" spans="1:9" x14ac:dyDescent="0.2">
      <c r="A64" s="1"/>
      <c r="B64" s="4" t="s">
        <v>113</v>
      </c>
      <c r="C64" s="8" t="s">
        <v>114</v>
      </c>
      <c r="D64" s="4" t="s">
        <v>88</v>
      </c>
      <c r="E64" s="5">
        <v>4</v>
      </c>
      <c r="F64" s="30"/>
      <c r="G64" s="19">
        <f t="shared" si="10"/>
        <v>0</v>
      </c>
      <c r="H64" s="9" t="s">
        <v>224</v>
      </c>
      <c r="I64" s="5"/>
    </row>
    <row r="65" spans="1:9" x14ac:dyDescent="0.2">
      <c r="A65" s="1"/>
      <c r="B65" s="4" t="s">
        <v>115</v>
      </c>
      <c r="C65" s="8" t="s">
        <v>116</v>
      </c>
      <c r="D65" s="4" t="s">
        <v>88</v>
      </c>
      <c r="E65" s="5">
        <v>7</v>
      </c>
      <c r="F65" s="30"/>
      <c r="G65" s="19">
        <f t="shared" si="10"/>
        <v>0</v>
      </c>
      <c r="H65" s="9" t="s">
        <v>225</v>
      </c>
      <c r="I65" s="5"/>
    </row>
    <row r="66" spans="1:9" x14ac:dyDescent="0.2">
      <c r="A66" s="1"/>
      <c r="B66" s="4" t="s">
        <v>117</v>
      </c>
      <c r="C66" s="8" t="s">
        <v>118</v>
      </c>
      <c r="D66" s="4" t="s">
        <v>88</v>
      </c>
      <c r="E66" s="5">
        <v>7</v>
      </c>
      <c r="F66" s="30"/>
      <c r="G66" s="19">
        <f t="shared" si="10"/>
        <v>0</v>
      </c>
      <c r="H66" s="9" t="s">
        <v>226</v>
      </c>
      <c r="I66" s="5"/>
    </row>
    <row r="67" spans="1:9" x14ac:dyDescent="0.2">
      <c r="A67" s="1"/>
      <c r="B67" s="4" t="s">
        <v>119</v>
      </c>
      <c r="C67" s="8" t="s">
        <v>120</v>
      </c>
      <c r="D67" s="4" t="s">
        <v>7</v>
      </c>
      <c r="E67" s="5">
        <v>6</v>
      </c>
      <c r="F67" s="30"/>
      <c r="G67" s="19">
        <f t="shared" si="10"/>
        <v>0</v>
      </c>
      <c r="H67" s="9" t="s">
        <v>227</v>
      </c>
      <c r="I67" s="5" t="s">
        <v>284</v>
      </c>
    </row>
    <row r="68" spans="1:9" x14ac:dyDescent="0.2">
      <c r="A68" s="1"/>
      <c r="B68" s="4" t="s">
        <v>138</v>
      </c>
      <c r="C68" s="8" t="s">
        <v>139</v>
      </c>
      <c r="D68" s="4" t="s">
        <v>88</v>
      </c>
      <c r="E68" s="5">
        <v>20</v>
      </c>
      <c r="F68" s="30"/>
      <c r="G68" s="19">
        <f t="shared" si="10"/>
        <v>0</v>
      </c>
      <c r="H68" s="9" t="s">
        <v>228</v>
      </c>
      <c r="I68" s="5" t="s">
        <v>285</v>
      </c>
    </row>
    <row r="69" spans="1:9" x14ac:dyDescent="0.2">
      <c r="A69" s="1"/>
      <c r="B69" s="4" t="s">
        <v>140</v>
      </c>
      <c r="C69" s="8" t="s">
        <v>141</v>
      </c>
      <c r="D69" s="4" t="s">
        <v>88</v>
      </c>
      <c r="E69" s="5">
        <v>16</v>
      </c>
      <c r="F69" s="30"/>
      <c r="G69" s="19">
        <f t="shared" si="10"/>
        <v>0</v>
      </c>
      <c r="H69" s="9" t="s">
        <v>229</v>
      </c>
      <c r="I69" s="5" t="s">
        <v>286</v>
      </c>
    </row>
    <row r="70" spans="1:9" x14ac:dyDescent="0.2">
      <c r="A70" s="1"/>
      <c r="B70" s="4" t="s">
        <v>163</v>
      </c>
      <c r="C70" s="8" t="s">
        <v>164</v>
      </c>
      <c r="D70" s="4" t="s">
        <v>88</v>
      </c>
      <c r="E70" s="5">
        <v>4</v>
      </c>
      <c r="F70" s="30"/>
      <c r="G70" s="19">
        <f t="shared" si="10"/>
        <v>0</v>
      </c>
      <c r="H70" s="9" t="s">
        <v>230</v>
      </c>
      <c r="I70" s="5" t="s">
        <v>287</v>
      </c>
    </row>
    <row r="71" spans="1:9" x14ac:dyDescent="0.2">
      <c r="A71" s="1"/>
      <c r="B71" s="4"/>
      <c r="C71" s="8"/>
      <c r="D71" s="4"/>
      <c r="E71" s="4"/>
      <c r="F71" s="30"/>
      <c r="G71" s="19"/>
      <c r="H71" s="9" t="s">
        <v>231</v>
      </c>
      <c r="I71" s="5"/>
    </row>
    <row r="72" spans="1:9" x14ac:dyDescent="0.2">
      <c r="A72" s="1"/>
      <c r="B72" s="4" t="s">
        <v>95</v>
      </c>
      <c r="C72" s="8" t="s">
        <v>96</v>
      </c>
      <c r="D72" s="4" t="s">
        <v>7</v>
      </c>
      <c r="E72" s="5">
        <v>32</v>
      </c>
      <c r="F72" s="30"/>
      <c r="G72" s="19">
        <f t="shared" ref="G72:G76" si="11">ROUND(E72*F72,2)</f>
        <v>0</v>
      </c>
      <c r="H72" s="9" t="s">
        <v>232</v>
      </c>
      <c r="I72" s="5"/>
    </row>
    <row r="73" spans="1:9" x14ac:dyDescent="0.2">
      <c r="A73" s="1"/>
      <c r="B73" s="4" t="s">
        <v>101</v>
      </c>
      <c r="C73" s="8" t="s">
        <v>102</v>
      </c>
      <c r="D73" s="4" t="s">
        <v>7</v>
      </c>
      <c r="E73" s="5">
        <v>27</v>
      </c>
      <c r="F73" s="30"/>
      <c r="G73" s="19">
        <f t="shared" si="11"/>
        <v>0</v>
      </c>
      <c r="H73" s="9" t="s">
        <v>233</v>
      </c>
      <c r="I73" s="5"/>
    </row>
    <row r="74" spans="1:9" x14ac:dyDescent="0.2">
      <c r="A74" s="1"/>
      <c r="B74" s="4" t="s">
        <v>103</v>
      </c>
      <c r="C74" s="8" t="s">
        <v>104</v>
      </c>
      <c r="D74" s="4" t="s">
        <v>7</v>
      </c>
      <c r="E74" s="5">
        <v>3</v>
      </c>
      <c r="F74" s="30"/>
      <c r="G74" s="19">
        <f t="shared" si="11"/>
        <v>0</v>
      </c>
      <c r="H74" s="9" t="s">
        <v>234</v>
      </c>
      <c r="I74" s="5"/>
    </row>
    <row r="75" spans="1:9" x14ac:dyDescent="0.2">
      <c r="A75" s="1"/>
      <c r="B75" s="4" t="s">
        <v>105</v>
      </c>
      <c r="C75" s="8" t="s">
        <v>106</v>
      </c>
      <c r="D75" s="4" t="s">
        <v>7</v>
      </c>
      <c r="E75" s="5">
        <v>2</v>
      </c>
      <c r="F75" s="30"/>
      <c r="G75" s="19">
        <f t="shared" si="11"/>
        <v>0</v>
      </c>
      <c r="H75" s="9" t="s">
        <v>235</v>
      </c>
      <c r="I75" s="5"/>
    </row>
    <row r="76" spans="1:9" x14ac:dyDescent="0.2">
      <c r="A76" s="1"/>
      <c r="B76" s="4" t="s">
        <v>97</v>
      </c>
      <c r="C76" s="8" t="s">
        <v>98</v>
      </c>
      <c r="D76" s="4" t="s">
        <v>7</v>
      </c>
      <c r="E76" s="5">
        <v>98.5</v>
      </c>
      <c r="F76" s="30"/>
      <c r="G76" s="19">
        <f t="shared" si="11"/>
        <v>0</v>
      </c>
      <c r="H76" s="9" t="s">
        <v>236</v>
      </c>
      <c r="I76" s="5"/>
    </row>
    <row r="77" spans="1:9" x14ac:dyDescent="0.2">
      <c r="A77" s="1"/>
      <c r="B77" s="4"/>
      <c r="C77" s="8"/>
      <c r="D77" s="4"/>
      <c r="E77" s="4"/>
      <c r="F77" s="30"/>
      <c r="G77" s="19"/>
      <c r="H77" s="9" t="s">
        <v>237</v>
      </c>
      <c r="I77" s="5"/>
    </row>
    <row r="78" spans="1:9" x14ac:dyDescent="0.2">
      <c r="A78" s="1"/>
      <c r="B78" s="4" t="s">
        <v>130</v>
      </c>
      <c r="C78" s="8" t="s">
        <v>131</v>
      </c>
      <c r="D78" s="4" t="s">
        <v>88</v>
      </c>
      <c r="E78" s="5">
        <v>1</v>
      </c>
      <c r="F78" s="30"/>
      <c r="G78" s="19">
        <f t="shared" ref="G78:G79" si="12">ROUND(E78*F78,2)</f>
        <v>0</v>
      </c>
      <c r="H78" s="9" t="s">
        <v>238</v>
      </c>
      <c r="I78" s="5"/>
    </row>
    <row r="79" spans="1:9" x14ac:dyDescent="0.2">
      <c r="A79" s="1"/>
      <c r="B79" s="4" t="s">
        <v>132</v>
      </c>
      <c r="C79" s="8" t="s">
        <v>133</v>
      </c>
      <c r="D79" s="4" t="s">
        <v>7</v>
      </c>
      <c r="E79" s="5">
        <v>11</v>
      </c>
      <c r="F79" s="30"/>
      <c r="G79" s="19">
        <f t="shared" si="12"/>
        <v>0</v>
      </c>
      <c r="H79" s="9" t="s">
        <v>239</v>
      </c>
      <c r="I79" s="5" t="s">
        <v>288</v>
      </c>
    </row>
    <row r="80" spans="1:9" x14ac:dyDescent="0.2">
      <c r="A80" s="1"/>
      <c r="B80" s="4"/>
      <c r="C80" s="8"/>
      <c r="D80" s="4"/>
      <c r="E80" s="4"/>
      <c r="F80" s="30"/>
      <c r="G80" s="19"/>
      <c r="H80" s="9" t="s">
        <v>240</v>
      </c>
      <c r="I80" s="5"/>
    </row>
    <row r="81" spans="1:9" x14ac:dyDescent="0.2">
      <c r="A81" s="1"/>
      <c r="B81" s="4" t="s">
        <v>60</v>
      </c>
      <c r="C81" s="8" t="s">
        <v>147</v>
      </c>
      <c r="D81" s="4" t="s">
        <v>5</v>
      </c>
      <c r="E81" s="5">
        <v>27.77</v>
      </c>
      <c r="F81" s="30"/>
      <c r="G81" s="19">
        <f t="shared" ref="G81:G88" si="13">ROUND(E81*F81,2)</f>
        <v>0</v>
      </c>
      <c r="H81" s="9" t="s">
        <v>241</v>
      </c>
      <c r="I81" s="5" t="s">
        <v>289</v>
      </c>
    </row>
    <row r="82" spans="1:9" x14ac:dyDescent="0.2">
      <c r="A82" s="1"/>
      <c r="B82" s="4" t="s">
        <v>61</v>
      </c>
      <c r="C82" s="8" t="s">
        <v>148</v>
      </c>
      <c r="D82" s="4" t="s">
        <v>5</v>
      </c>
      <c r="E82" s="5">
        <v>111.08</v>
      </c>
      <c r="F82" s="30"/>
      <c r="G82" s="19">
        <f t="shared" si="13"/>
        <v>0</v>
      </c>
      <c r="H82" s="9" t="s">
        <v>242</v>
      </c>
      <c r="I82" s="5" t="s">
        <v>290</v>
      </c>
    </row>
    <row r="83" spans="1:9" x14ac:dyDescent="0.2">
      <c r="A83" s="1"/>
      <c r="B83" s="4" t="s">
        <v>60</v>
      </c>
      <c r="C83" s="8" t="s">
        <v>134</v>
      </c>
      <c r="D83" s="4" t="s">
        <v>5</v>
      </c>
      <c r="E83" s="5">
        <v>12.33</v>
      </c>
      <c r="F83" s="30"/>
      <c r="G83" s="19">
        <f t="shared" si="13"/>
        <v>0</v>
      </c>
      <c r="H83" s="9" t="s">
        <v>243</v>
      </c>
      <c r="I83" s="5" t="s">
        <v>291</v>
      </c>
    </row>
    <row r="84" spans="1:9" x14ac:dyDescent="0.2">
      <c r="A84" s="1"/>
      <c r="B84" s="4" t="s">
        <v>61</v>
      </c>
      <c r="C84" s="8" t="s">
        <v>135</v>
      </c>
      <c r="D84" s="4" t="s">
        <v>5</v>
      </c>
      <c r="E84" s="5">
        <v>123.34</v>
      </c>
      <c r="F84" s="30"/>
      <c r="G84" s="19">
        <f t="shared" si="13"/>
        <v>0</v>
      </c>
      <c r="H84" s="9" t="s">
        <v>244</v>
      </c>
      <c r="I84" s="5" t="s">
        <v>292</v>
      </c>
    </row>
    <row r="85" spans="1:9" x14ac:dyDescent="0.2">
      <c r="A85" s="1"/>
      <c r="B85" s="4" t="s">
        <v>62</v>
      </c>
      <c r="C85" s="8" t="s">
        <v>63</v>
      </c>
      <c r="D85" s="4" t="s">
        <v>5</v>
      </c>
      <c r="E85" s="5">
        <v>12.33</v>
      </c>
      <c r="F85" s="30"/>
      <c r="G85" s="19">
        <f t="shared" si="13"/>
        <v>0</v>
      </c>
      <c r="H85" s="9" t="s">
        <v>245</v>
      </c>
      <c r="I85" s="5" t="s">
        <v>293</v>
      </c>
    </row>
    <row r="86" spans="1:9" x14ac:dyDescent="0.2">
      <c r="A86" s="1"/>
      <c r="B86" s="4" t="s">
        <v>60</v>
      </c>
      <c r="C86" s="8" t="s">
        <v>136</v>
      </c>
      <c r="D86" s="4" t="s">
        <v>5</v>
      </c>
      <c r="E86" s="5">
        <v>160.46</v>
      </c>
      <c r="F86" s="30"/>
      <c r="G86" s="19">
        <f t="shared" si="13"/>
        <v>0</v>
      </c>
      <c r="H86" s="9" t="s">
        <v>246</v>
      </c>
      <c r="I86" s="5" t="s">
        <v>294</v>
      </c>
    </row>
    <row r="87" spans="1:9" x14ac:dyDescent="0.2">
      <c r="A87" s="1"/>
      <c r="B87" s="4" t="s">
        <v>61</v>
      </c>
      <c r="C87" s="8" t="s">
        <v>137</v>
      </c>
      <c r="D87" s="4" t="s">
        <v>5</v>
      </c>
      <c r="E87" s="5">
        <v>3851.13</v>
      </c>
      <c r="F87" s="30"/>
      <c r="G87" s="19">
        <f t="shared" si="13"/>
        <v>0</v>
      </c>
      <c r="H87" s="9" t="s">
        <v>247</v>
      </c>
      <c r="I87" s="5" t="s">
        <v>295</v>
      </c>
    </row>
    <row r="88" spans="1:9" x14ac:dyDescent="0.2">
      <c r="A88" s="1"/>
      <c r="B88" s="4" t="s">
        <v>64</v>
      </c>
      <c r="C88" s="8" t="s">
        <v>65</v>
      </c>
      <c r="D88" s="4" t="s">
        <v>5</v>
      </c>
      <c r="E88" s="5">
        <v>160.46</v>
      </c>
      <c r="F88" s="30"/>
      <c r="G88" s="19">
        <f t="shared" si="13"/>
        <v>0</v>
      </c>
      <c r="H88" s="9" t="s">
        <v>248</v>
      </c>
      <c r="I88" s="5" t="s">
        <v>296</v>
      </c>
    </row>
    <row r="89" spans="1:9" x14ac:dyDescent="0.2">
      <c r="A89" s="1"/>
      <c r="B89" s="4"/>
      <c r="C89" s="4"/>
      <c r="D89" s="4"/>
      <c r="E89" s="4"/>
      <c r="F89" s="30"/>
      <c r="G89" s="19"/>
      <c r="H89" s="9" t="s">
        <v>249</v>
      </c>
      <c r="I89" s="5"/>
    </row>
    <row r="90" spans="1:9" x14ac:dyDescent="0.2">
      <c r="A90" s="1"/>
      <c r="B90" s="4" t="s">
        <v>146</v>
      </c>
      <c r="C90" s="4" t="s">
        <v>8</v>
      </c>
      <c r="D90" s="4" t="s">
        <v>9</v>
      </c>
      <c r="E90" s="5">
        <v>1</v>
      </c>
      <c r="F90" s="30"/>
      <c r="G90" s="19">
        <f t="shared" ref="G90:G92" si="14">ROUND(E90*F90,2)</f>
        <v>0</v>
      </c>
      <c r="H90" s="9" t="s">
        <v>250</v>
      </c>
      <c r="I90" s="5" t="s">
        <v>297</v>
      </c>
    </row>
    <row r="91" spans="1:9" x14ac:dyDescent="0.2">
      <c r="A91" s="1"/>
      <c r="B91" s="4" t="s">
        <v>146</v>
      </c>
      <c r="C91" s="4" t="s">
        <v>10</v>
      </c>
      <c r="D91" s="4" t="s">
        <v>9</v>
      </c>
      <c r="E91" s="5">
        <v>1</v>
      </c>
      <c r="F91" s="30"/>
      <c r="G91" s="19">
        <f t="shared" si="14"/>
        <v>0</v>
      </c>
      <c r="H91" s="9" t="s">
        <v>251</v>
      </c>
      <c r="I91" s="5" t="s">
        <v>297</v>
      </c>
    </row>
    <row r="92" spans="1:9" x14ac:dyDescent="0.2">
      <c r="A92" s="1"/>
      <c r="B92" s="4" t="s">
        <v>146</v>
      </c>
      <c r="C92" s="4" t="s">
        <v>11</v>
      </c>
      <c r="D92" s="4" t="s">
        <v>9</v>
      </c>
      <c r="E92" s="5">
        <v>1</v>
      </c>
      <c r="F92" s="30"/>
      <c r="G92" s="19">
        <f t="shared" si="14"/>
        <v>0</v>
      </c>
      <c r="H92" s="9" t="s">
        <v>252</v>
      </c>
      <c r="I92" s="5" t="s">
        <v>297</v>
      </c>
    </row>
    <row r="93" spans="1:9" x14ac:dyDescent="0.2">
      <c r="C93" s="10"/>
      <c r="D93" s="10"/>
      <c r="E93" s="10"/>
      <c r="F93" s="11"/>
      <c r="G93" s="20"/>
      <c r="H93" s="12"/>
      <c r="I93" s="11"/>
    </row>
    <row r="94" spans="1:9" x14ac:dyDescent="0.2">
      <c r="C94" s="10"/>
      <c r="D94" s="10"/>
      <c r="E94" s="10"/>
      <c r="F94" s="11"/>
      <c r="G94" s="20"/>
      <c r="H94" s="12"/>
      <c r="I94" s="11"/>
    </row>
    <row r="95" spans="1:9" x14ac:dyDescent="0.2">
      <c r="C95" s="10"/>
    </row>
    <row r="96" spans="1:9" x14ac:dyDescent="0.2">
      <c r="C96" s="10"/>
    </row>
  </sheetData>
  <phoneticPr fontId="2" type="noConversion"/>
  <pageMargins left="0.70866141732283472" right="0.70866141732283472" top="0.78740157480314965" bottom="0.78740157480314965" header="0.31496062992125984" footer="0.31496062992125984"/>
  <pageSetup paperSize="9" scale="58" fitToHeight="0" orientation="landscape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BC587-C94E-4C4C-8902-0E457AB06974}">
  <sheetPr>
    <pageSetUpPr fitToPage="1"/>
  </sheetPr>
  <dimension ref="A3:I92"/>
  <sheetViews>
    <sheetView zoomScaleNormal="100" workbookViewId="0">
      <selection activeCell="F5" sqref="F5:F88"/>
    </sheetView>
  </sheetViews>
  <sheetFormatPr defaultRowHeight="12.75" x14ac:dyDescent="0.2"/>
  <cols>
    <col min="1" max="1" width="2.28515625" customWidth="1"/>
    <col min="2" max="2" width="12.85546875" customWidth="1"/>
    <col min="3" max="3" width="105.5703125" customWidth="1"/>
    <col min="5" max="5" width="10.5703125" customWidth="1"/>
    <col min="6" max="6" width="11" customWidth="1"/>
    <col min="7" max="7" width="15.7109375" style="14" customWidth="1"/>
    <col min="9" max="9" width="38.140625" customWidth="1"/>
  </cols>
  <sheetData>
    <row r="3" spans="1:9" ht="13.5" thickBot="1" x14ac:dyDescent="0.25">
      <c r="A3" s="7"/>
      <c r="B3" s="7"/>
      <c r="C3" s="13" t="s">
        <v>151</v>
      </c>
      <c r="D3" s="7"/>
      <c r="E3" s="7"/>
      <c r="F3" s="7"/>
      <c r="G3" s="34">
        <f>SUM(G5:G88)</f>
        <v>0</v>
      </c>
      <c r="H3" s="7"/>
      <c r="I3" s="7"/>
    </row>
    <row r="4" spans="1:9" ht="13.5" thickBot="1" x14ac:dyDescent="0.25">
      <c r="A4" s="7"/>
      <c r="B4" s="24"/>
      <c r="C4" s="25"/>
      <c r="D4" s="26" t="s">
        <v>1</v>
      </c>
      <c r="E4" s="26" t="s">
        <v>2</v>
      </c>
      <c r="F4" s="27" t="s">
        <v>127</v>
      </c>
      <c r="G4" s="27" t="s">
        <v>298</v>
      </c>
      <c r="H4" s="28" t="s">
        <v>299</v>
      </c>
      <c r="I4" s="26" t="s">
        <v>3</v>
      </c>
    </row>
    <row r="5" spans="1:9" ht="13.5" thickTop="1" x14ac:dyDescent="0.2">
      <c r="A5" s="7"/>
      <c r="B5" s="21" t="s">
        <v>12</v>
      </c>
      <c r="C5" s="22" t="s">
        <v>13</v>
      </c>
      <c r="D5" s="21" t="s">
        <v>4</v>
      </c>
      <c r="E5" s="23">
        <v>17.14</v>
      </c>
      <c r="F5" s="29"/>
      <c r="G5" s="19">
        <f t="shared" ref="G5:G36" si="0">ROUND(E5*F5,2)</f>
        <v>0</v>
      </c>
      <c r="H5" s="9" t="s">
        <v>165</v>
      </c>
      <c r="I5" s="23" t="s">
        <v>300</v>
      </c>
    </row>
    <row r="6" spans="1:9" x14ac:dyDescent="0.2">
      <c r="A6" s="7"/>
      <c r="B6" s="4" t="s">
        <v>14</v>
      </c>
      <c r="C6" s="8" t="s">
        <v>15</v>
      </c>
      <c r="D6" s="4" t="s">
        <v>4</v>
      </c>
      <c r="E6" s="5">
        <v>48.02</v>
      </c>
      <c r="F6" s="30"/>
      <c r="G6" s="19">
        <f t="shared" si="0"/>
        <v>0</v>
      </c>
      <c r="H6" s="9" t="s">
        <v>166</v>
      </c>
      <c r="I6" s="5" t="s">
        <v>301</v>
      </c>
    </row>
    <row r="7" spans="1:9" x14ac:dyDescent="0.2">
      <c r="A7" s="7"/>
      <c r="B7" s="4" t="s">
        <v>16</v>
      </c>
      <c r="C7" s="8" t="s">
        <v>17</v>
      </c>
      <c r="D7" s="4" t="s">
        <v>4</v>
      </c>
      <c r="E7" s="5">
        <v>4.05</v>
      </c>
      <c r="F7" s="30"/>
      <c r="G7" s="19">
        <f t="shared" si="0"/>
        <v>0</v>
      </c>
      <c r="H7" s="9" t="s">
        <v>167</v>
      </c>
      <c r="I7" s="5" t="s">
        <v>302</v>
      </c>
    </row>
    <row r="8" spans="1:9" x14ac:dyDescent="0.2">
      <c r="A8" s="7"/>
      <c r="B8" s="4" t="s">
        <v>18</v>
      </c>
      <c r="C8" s="8" t="s">
        <v>19</v>
      </c>
      <c r="D8" s="4" t="s">
        <v>4</v>
      </c>
      <c r="E8" s="5">
        <v>4.05</v>
      </c>
      <c r="F8" s="30"/>
      <c r="G8" s="19">
        <f t="shared" si="0"/>
        <v>0</v>
      </c>
      <c r="H8" s="9" t="s">
        <v>168</v>
      </c>
      <c r="I8" s="5" t="s">
        <v>303</v>
      </c>
    </row>
    <row r="9" spans="1:9" x14ac:dyDescent="0.2">
      <c r="A9" s="7"/>
      <c r="B9" s="4" t="s">
        <v>20</v>
      </c>
      <c r="C9" s="8" t="s">
        <v>21</v>
      </c>
      <c r="D9" s="4" t="s">
        <v>4</v>
      </c>
      <c r="E9" s="5">
        <v>40.5</v>
      </c>
      <c r="F9" s="30"/>
      <c r="G9" s="19">
        <f t="shared" si="0"/>
        <v>0</v>
      </c>
      <c r="H9" s="9" t="s">
        <v>169</v>
      </c>
      <c r="I9" s="5" t="s">
        <v>257</v>
      </c>
    </row>
    <row r="10" spans="1:9" x14ac:dyDescent="0.2">
      <c r="A10" s="7"/>
      <c r="B10" s="4" t="s">
        <v>22</v>
      </c>
      <c r="C10" s="8" t="s">
        <v>23</v>
      </c>
      <c r="D10" s="4" t="s">
        <v>4</v>
      </c>
      <c r="E10" s="5">
        <v>69.209999999999994</v>
      </c>
      <c r="F10" s="30"/>
      <c r="G10" s="19">
        <f t="shared" si="0"/>
        <v>0</v>
      </c>
      <c r="H10" s="9" t="s">
        <v>170</v>
      </c>
      <c r="I10" s="5" t="s">
        <v>256</v>
      </c>
    </row>
    <row r="11" spans="1:9" x14ac:dyDescent="0.2">
      <c r="A11" s="7"/>
      <c r="B11" s="4" t="s">
        <v>24</v>
      </c>
      <c r="C11" s="8" t="s">
        <v>25</v>
      </c>
      <c r="D11" s="4" t="s">
        <v>5</v>
      </c>
      <c r="E11" s="5">
        <v>138.43</v>
      </c>
      <c r="F11" s="30"/>
      <c r="G11" s="19">
        <f t="shared" si="0"/>
        <v>0</v>
      </c>
      <c r="H11" s="9" t="s">
        <v>171</v>
      </c>
      <c r="I11" s="5" t="s">
        <v>258</v>
      </c>
    </row>
    <row r="12" spans="1:9" x14ac:dyDescent="0.2">
      <c r="A12" s="7"/>
      <c r="B12" s="4" t="s">
        <v>26</v>
      </c>
      <c r="C12" s="8" t="s">
        <v>27</v>
      </c>
      <c r="D12" s="4" t="s">
        <v>4</v>
      </c>
      <c r="E12" s="5">
        <v>3.85</v>
      </c>
      <c r="F12" s="30"/>
      <c r="G12" s="19">
        <f t="shared" si="0"/>
        <v>0</v>
      </c>
      <c r="H12" s="9" t="s">
        <v>172</v>
      </c>
      <c r="I12" s="5" t="s">
        <v>304</v>
      </c>
    </row>
    <row r="13" spans="1:9" x14ac:dyDescent="0.2">
      <c r="A13" s="7"/>
      <c r="B13" s="4" t="s">
        <v>28</v>
      </c>
      <c r="C13" s="8" t="s">
        <v>29</v>
      </c>
      <c r="D13" s="4" t="s">
        <v>5</v>
      </c>
      <c r="E13" s="5">
        <v>7.71</v>
      </c>
      <c r="F13" s="31"/>
      <c r="G13" s="19">
        <f t="shared" si="0"/>
        <v>0</v>
      </c>
      <c r="H13" s="9" t="s">
        <v>173</v>
      </c>
      <c r="I13" s="5" t="s">
        <v>260</v>
      </c>
    </row>
    <row r="14" spans="1:9" x14ac:dyDescent="0.2">
      <c r="A14" s="7"/>
      <c r="B14" s="4" t="s">
        <v>30</v>
      </c>
      <c r="C14" s="8" t="s">
        <v>31</v>
      </c>
      <c r="D14" s="4" t="s">
        <v>4</v>
      </c>
      <c r="E14" s="5">
        <v>0.38</v>
      </c>
      <c r="F14" s="30"/>
      <c r="G14" s="19">
        <f t="shared" si="0"/>
        <v>0</v>
      </c>
      <c r="H14" s="9" t="s">
        <v>174</v>
      </c>
      <c r="I14" s="5" t="s">
        <v>305</v>
      </c>
    </row>
    <row r="15" spans="1:9" x14ac:dyDescent="0.2">
      <c r="A15" s="7"/>
      <c r="B15" s="4" t="s">
        <v>32</v>
      </c>
      <c r="C15" s="8" t="s">
        <v>33</v>
      </c>
      <c r="D15" s="4" t="s">
        <v>5</v>
      </c>
      <c r="E15" s="5">
        <v>0.75</v>
      </c>
      <c r="F15" s="30"/>
      <c r="G15" s="19">
        <f t="shared" si="0"/>
        <v>0</v>
      </c>
      <c r="H15" s="9" t="s">
        <v>175</v>
      </c>
      <c r="I15" s="5" t="s">
        <v>262</v>
      </c>
    </row>
    <row r="16" spans="1:9" x14ac:dyDescent="0.2">
      <c r="A16" s="7"/>
      <c r="B16" s="4" t="s">
        <v>38</v>
      </c>
      <c r="C16" s="8" t="s">
        <v>39</v>
      </c>
      <c r="D16" s="4" t="s">
        <v>6</v>
      </c>
      <c r="E16" s="5">
        <v>35</v>
      </c>
      <c r="F16" s="30"/>
      <c r="G16" s="19">
        <f t="shared" si="0"/>
        <v>0</v>
      </c>
      <c r="H16" s="9" t="s">
        <v>176</v>
      </c>
      <c r="I16" s="5" t="s">
        <v>306</v>
      </c>
    </row>
    <row r="17" spans="1:9" x14ac:dyDescent="0.2">
      <c r="A17" s="7"/>
      <c r="B17" s="4" t="s">
        <v>40</v>
      </c>
      <c r="C17" s="8" t="s">
        <v>41</v>
      </c>
      <c r="D17" s="4" t="s">
        <v>5</v>
      </c>
      <c r="E17" s="5">
        <v>7</v>
      </c>
      <c r="F17" s="31"/>
      <c r="G17" s="19">
        <f t="shared" si="0"/>
        <v>0</v>
      </c>
      <c r="H17" s="9" t="s">
        <v>177</v>
      </c>
      <c r="I17" s="5" t="s">
        <v>307</v>
      </c>
    </row>
    <row r="18" spans="1:9" x14ac:dyDescent="0.2">
      <c r="A18" s="7"/>
      <c r="B18" s="4" t="s">
        <v>42</v>
      </c>
      <c r="C18" s="8" t="s">
        <v>43</v>
      </c>
      <c r="D18" s="4" t="s">
        <v>6</v>
      </c>
      <c r="E18" s="5">
        <v>193.2</v>
      </c>
      <c r="F18" s="30"/>
      <c r="G18" s="19">
        <f t="shared" si="0"/>
        <v>0</v>
      </c>
      <c r="H18" s="9" t="s">
        <v>178</v>
      </c>
      <c r="I18" s="5" t="s">
        <v>308</v>
      </c>
    </row>
    <row r="19" spans="1:9" x14ac:dyDescent="0.2">
      <c r="A19" s="7"/>
      <c r="B19" s="4"/>
      <c r="C19" s="8"/>
      <c r="D19" s="4"/>
      <c r="E19" s="5"/>
      <c r="F19" s="30"/>
      <c r="G19" s="19"/>
      <c r="H19" s="9" t="s">
        <v>179</v>
      </c>
      <c r="I19" s="5"/>
    </row>
    <row r="20" spans="1:9" x14ac:dyDescent="0.2">
      <c r="A20" s="7"/>
      <c r="B20" s="4" t="s">
        <v>48</v>
      </c>
      <c r="C20" s="8" t="s">
        <v>49</v>
      </c>
      <c r="D20" s="4" t="s">
        <v>6</v>
      </c>
      <c r="E20" s="5">
        <v>71.5</v>
      </c>
      <c r="F20" s="30"/>
      <c r="G20" s="19">
        <f t="shared" si="0"/>
        <v>0</v>
      </c>
      <c r="H20" s="9" t="s">
        <v>180</v>
      </c>
      <c r="I20" s="5" t="s">
        <v>309</v>
      </c>
    </row>
    <row r="21" spans="1:9" x14ac:dyDescent="0.2">
      <c r="A21" s="7"/>
      <c r="B21" s="4" t="s">
        <v>50</v>
      </c>
      <c r="C21" s="8" t="s">
        <v>51</v>
      </c>
      <c r="D21" s="4" t="s">
        <v>6</v>
      </c>
      <c r="E21" s="5">
        <v>1373.5</v>
      </c>
      <c r="F21" s="30"/>
      <c r="G21" s="19">
        <f t="shared" si="0"/>
        <v>0</v>
      </c>
      <c r="H21" s="9" t="s">
        <v>181</v>
      </c>
      <c r="I21" s="5" t="s">
        <v>310</v>
      </c>
    </row>
    <row r="22" spans="1:9" x14ac:dyDescent="0.2">
      <c r="A22" s="7"/>
      <c r="B22" s="4"/>
      <c r="C22" s="8"/>
      <c r="D22" s="4"/>
      <c r="E22" s="5"/>
      <c r="F22" s="30"/>
      <c r="G22" s="19"/>
      <c r="H22" s="9" t="s">
        <v>182</v>
      </c>
      <c r="I22" s="5"/>
    </row>
    <row r="23" spans="1:9" x14ac:dyDescent="0.2">
      <c r="A23" s="7"/>
      <c r="B23" s="4" t="s">
        <v>54</v>
      </c>
      <c r="C23" s="8" t="s">
        <v>55</v>
      </c>
      <c r="D23" s="4" t="s">
        <v>6</v>
      </c>
      <c r="E23" s="5">
        <v>11.2</v>
      </c>
      <c r="F23" s="30"/>
      <c r="G23" s="19">
        <f t="shared" si="0"/>
        <v>0</v>
      </c>
      <c r="H23" s="9" t="s">
        <v>183</v>
      </c>
      <c r="I23" s="5" t="s">
        <v>311</v>
      </c>
    </row>
    <row r="24" spans="1:9" x14ac:dyDescent="0.2">
      <c r="A24" s="7"/>
      <c r="B24" s="4"/>
      <c r="C24" s="8"/>
      <c r="D24" s="4"/>
      <c r="E24" s="5"/>
      <c r="F24" s="30"/>
      <c r="G24" s="19"/>
      <c r="H24" s="9" t="s">
        <v>184</v>
      </c>
      <c r="I24" s="5"/>
    </row>
    <row r="25" spans="1:9" x14ac:dyDescent="0.2">
      <c r="A25" s="7"/>
      <c r="B25" s="4" t="s">
        <v>36</v>
      </c>
      <c r="C25" s="8" t="s">
        <v>37</v>
      </c>
      <c r="D25" s="4" t="s">
        <v>6</v>
      </c>
      <c r="E25" s="5">
        <v>150</v>
      </c>
      <c r="F25" s="30"/>
      <c r="G25" s="19">
        <f t="shared" si="0"/>
        <v>0</v>
      </c>
      <c r="H25" s="9" t="s">
        <v>185</v>
      </c>
      <c r="I25" s="5" t="s">
        <v>268</v>
      </c>
    </row>
    <row r="26" spans="1:9" x14ac:dyDescent="0.2">
      <c r="A26" s="7"/>
      <c r="B26" s="4" t="s">
        <v>34</v>
      </c>
      <c r="C26" s="8" t="s">
        <v>35</v>
      </c>
      <c r="D26" s="4" t="s">
        <v>6</v>
      </c>
      <c r="E26" s="5">
        <v>165</v>
      </c>
      <c r="F26" s="31"/>
      <c r="G26" s="19">
        <f t="shared" si="0"/>
        <v>0</v>
      </c>
      <c r="H26" s="9" t="s">
        <v>186</v>
      </c>
      <c r="I26" s="5" t="s">
        <v>312</v>
      </c>
    </row>
    <row r="27" spans="1:9" x14ac:dyDescent="0.2">
      <c r="A27" s="7"/>
      <c r="B27" s="4" t="s">
        <v>46</v>
      </c>
      <c r="C27" s="8" t="s">
        <v>47</v>
      </c>
      <c r="D27" s="4" t="s">
        <v>6</v>
      </c>
      <c r="E27" s="5">
        <v>102.2</v>
      </c>
      <c r="F27" s="30"/>
      <c r="G27" s="19">
        <f t="shared" si="0"/>
        <v>0</v>
      </c>
      <c r="H27" s="9" t="s">
        <v>187</v>
      </c>
      <c r="I27" s="5" t="s">
        <v>313</v>
      </c>
    </row>
    <row r="28" spans="1:9" x14ac:dyDescent="0.2">
      <c r="A28" s="7"/>
      <c r="B28" s="4" t="s">
        <v>44</v>
      </c>
      <c r="C28" s="8" t="s">
        <v>45</v>
      </c>
      <c r="D28" s="4" t="s">
        <v>6</v>
      </c>
      <c r="E28" s="5">
        <v>300</v>
      </c>
      <c r="F28" s="30"/>
      <c r="G28" s="19">
        <f t="shared" si="0"/>
        <v>0</v>
      </c>
      <c r="H28" s="9" t="s">
        <v>188</v>
      </c>
      <c r="I28" s="5" t="s">
        <v>314</v>
      </c>
    </row>
    <row r="29" spans="1:9" x14ac:dyDescent="0.2">
      <c r="A29" s="7"/>
      <c r="B29" s="4"/>
      <c r="C29" s="8"/>
      <c r="D29" s="4"/>
      <c r="E29" s="5"/>
      <c r="F29" s="30"/>
      <c r="G29" s="19"/>
      <c r="H29" s="9" t="s">
        <v>189</v>
      </c>
      <c r="I29" s="5"/>
    </row>
    <row r="30" spans="1:9" x14ac:dyDescent="0.2">
      <c r="A30" s="7"/>
      <c r="B30" s="4" t="s">
        <v>66</v>
      </c>
      <c r="C30" s="8" t="s">
        <v>67</v>
      </c>
      <c r="D30" s="4" t="s">
        <v>6</v>
      </c>
      <c r="E30" s="5">
        <v>1453.4</v>
      </c>
      <c r="F30" s="30"/>
      <c r="G30" s="19">
        <f t="shared" si="0"/>
        <v>0</v>
      </c>
      <c r="H30" s="9" t="s">
        <v>190</v>
      </c>
      <c r="I30" s="5" t="s">
        <v>315</v>
      </c>
    </row>
    <row r="31" spans="1:9" x14ac:dyDescent="0.2">
      <c r="A31" s="7"/>
      <c r="B31" s="4" t="s">
        <v>70</v>
      </c>
      <c r="C31" s="8" t="s">
        <v>71</v>
      </c>
      <c r="D31" s="4" t="s">
        <v>6</v>
      </c>
      <c r="E31" s="5">
        <v>1453.4</v>
      </c>
      <c r="F31" s="30"/>
      <c r="G31" s="19">
        <f t="shared" si="0"/>
        <v>0</v>
      </c>
      <c r="H31" s="9" t="s">
        <v>191</v>
      </c>
      <c r="I31" s="5" t="s">
        <v>316</v>
      </c>
    </row>
    <row r="32" spans="1:9" x14ac:dyDescent="0.2">
      <c r="A32" s="7"/>
      <c r="B32" s="4" t="s">
        <v>68</v>
      </c>
      <c r="C32" s="8" t="s">
        <v>69</v>
      </c>
      <c r="D32" s="4" t="s">
        <v>6</v>
      </c>
      <c r="E32" s="5">
        <v>150</v>
      </c>
      <c r="F32" s="30"/>
      <c r="G32" s="19">
        <f t="shared" si="0"/>
        <v>0</v>
      </c>
      <c r="H32" s="9" t="s">
        <v>192</v>
      </c>
      <c r="I32" s="5" t="s">
        <v>268</v>
      </c>
    </row>
    <row r="33" spans="1:9" x14ac:dyDescent="0.2">
      <c r="A33" s="7"/>
      <c r="B33" s="4" t="s">
        <v>99</v>
      </c>
      <c r="C33" s="8" t="s">
        <v>100</v>
      </c>
      <c r="D33" s="4" t="s">
        <v>6</v>
      </c>
      <c r="E33" s="5">
        <v>51.6</v>
      </c>
      <c r="F33" s="30"/>
      <c r="G33" s="19">
        <f t="shared" si="0"/>
        <v>0</v>
      </c>
      <c r="H33" s="9" t="s">
        <v>193</v>
      </c>
      <c r="I33" s="5" t="s">
        <v>317</v>
      </c>
    </row>
    <row r="34" spans="1:9" x14ac:dyDescent="0.2">
      <c r="A34" s="7"/>
      <c r="B34" s="4" t="s">
        <v>56</v>
      </c>
      <c r="C34" s="8" t="s">
        <v>57</v>
      </c>
      <c r="D34" s="4" t="s">
        <v>7</v>
      </c>
      <c r="E34" s="5">
        <v>23.6</v>
      </c>
      <c r="F34" s="30"/>
      <c r="G34" s="19">
        <f t="shared" si="0"/>
        <v>0</v>
      </c>
      <c r="H34" s="9" t="s">
        <v>194</v>
      </c>
      <c r="I34" s="5" t="s">
        <v>318</v>
      </c>
    </row>
    <row r="35" spans="1:9" x14ac:dyDescent="0.2">
      <c r="A35" s="7"/>
      <c r="B35" s="4" t="s">
        <v>58</v>
      </c>
      <c r="C35" s="8" t="s">
        <v>59</v>
      </c>
      <c r="D35" s="4" t="s">
        <v>7</v>
      </c>
      <c r="E35" s="5">
        <v>51.6</v>
      </c>
      <c r="F35" s="30"/>
      <c r="G35" s="19">
        <f t="shared" si="0"/>
        <v>0</v>
      </c>
      <c r="H35" s="9" t="s">
        <v>195</v>
      </c>
      <c r="I35" s="5" t="s">
        <v>277</v>
      </c>
    </row>
    <row r="36" spans="1:9" x14ac:dyDescent="0.2">
      <c r="A36" s="7"/>
      <c r="B36" s="4" t="s">
        <v>72</v>
      </c>
      <c r="C36" s="8" t="s">
        <v>73</v>
      </c>
      <c r="D36" s="4" t="s">
        <v>6</v>
      </c>
      <c r="E36" s="5">
        <v>39.799999999999997</v>
      </c>
      <c r="F36" s="31"/>
      <c r="G36" s="19">
        <f t="shared" si="0"/>
        <v>0</v>
      </c>
      <c r="H36" s="9" t="s">
        <v>196</v>
      </c>
      <c r="I36" s="5" t="s">
        <v>319</v>
      </c>
    </row>
    <row r="37" spans="1:9" x14ac:dyDescent="0.2">
      <c r="A37" s="7"/>
      <c r="B37" s="4" t="s">
        <v>152</v>
      </c>
      <c r="C37" s="8" t="s">
        <v>153</v>
      </c>
      <c r="D37" s="4" t="s">
        <v>6</v>
      </c>
      <c r="E37" s="5">
        <v>3.4</v>
      </c>
      <c r="F37" s="31"/>
      <c r="G37" s="19">
        <f t="shared" ref="G37:G68" si="1">ROUND(E37*F37,2)</f>
        <v>0</v>
      </c>
      <c r="H37" s="9" t="s">
        <v>197</v>
      </c>
      <c r="I37" s="5" t="s">
        <v>320</v>
      </c>
    </row>
    <row r="38" spans="1:9" x14ac:dyDescent="0.2">
      <c r="A38" s="7"/>
      <c r="B38" s="4" t="s">
        <v>154</v>
      </c>
      <c r="C38" s="8" t="s">
        <v>155</v>
      </c>
      <c r="D38" s="4" t="s">
        <v>6</v>
      </c>
      <c r="E38" s="5">
        <v>3.57</v>
      </c>
      <c r="F38" s="31"/>
      <c r="G38" s="19">
        <f t="shared" si="1"/>
        <v>0</v>
      </c>
      <c r="H38" s="9" t="s">
        <v>198</v>
      </c>
      <c r="I38" s="5" t="s">
        <v>321</v>
      </c>
    </row>
    <row r="39" spans="1:9" x14ac:dyDescent="0.2">
      <c r="A39" s="7"/>
      <c r="B39" s="4"/>
      <c r="C39" s="8"/>
      <c r="D39" s="4"/>
      <c r="E39" s="5"/>
      <c r="F39" s="30"/>
      <c r="G39" s="19"/>
      <c r="H39" s="9" t="s">
        <v>199</v>
      </c>
      <c r="I39" s="5"/>
    </row>
    <row r="40" spans="1:9" x14ac:dyDescent="0.2">
      <c r="A40" s="7"/>
      <c r="B40" s="4" t="s">
        <v>82</v>
      </c>
      <c r="C40" s="8" t="s">
        <v>83</v>
      </c>
      <c r="D40" s="4" t="s">
        <v>7</v>
      </c>
      <c r="E40" s="5">
        <v>14</v>
      </c>
      <c r="F40" s="30"/>
      <c r="G40" s="19">
        <f t="shared" si="1"/>
        <v>0</v>
      </c>
      <c r="H40" s="9" t="s">
        <v>200</v>
      </c>
      <c r="I40" s="5" t="s">
        <v>322</v>
      </c>
    </row>
    <row r="41" spans="1:9" x14ac:dyDescent="0.2">
      <c r="A41" s="7"/>
      <c r="B41" s="4"/>
      <c r="C41" s="8"/>
      <c r="D41" s="4"/>
      <c r="E41" s="5"/>
      <c r="F41" s="30"/>
      <c r="G41" s="19"/>
      <c r="H41" s="9" t="s">
        <v>201</v>
      </c>
      <c r="I41" s="5"/>
    </row>
    <row r="42" spans="1:9" x14ac:dyDescent="0.2">
      <c r="A42" s="7"/>
      <c r="B42" s="4" t="s">
        <v>52</v>
      </c>
      <c r="C42" s="8" t="s">
        <v>53</v>
      </c>
      <c r="D42" s="4" t="s">
        <v>6</v>
      </c>
      <c r="E42" s="5">
        <v>43.2</v>
      </c>
      <c r="F42" s="30"/>
      <c r="G42" s="19">
        <f t="shared" si="1"/>
        <v>0</v>
      </c>
      <c r="H42" s="9" t="s">
        <v>202</v>
      </c>
      <c r="I42" s="5" t="s">
        <v>323</v>
      </c>
    </row>
    <row r="43" spans="1:9" x14ac:dyDescent="0.2">
      <c r="A43" s="7"/>
      <c r="B43" s="4" t="s">
        <v>93</v>
      </c>
      <c r="C43" s="8" t="s">
        <v>94</v>
      </c>
      <c r="D43" s="4" t="s">
        <v>6</v>
      </c>
      <c r="E43" s="5">
        <v>43.2</v>
      </c>
      <c r="F43" s="30"/>
      <c r="G43" s="19">
        <f t="shared" si="1"/>
        <v>0</v>
      </c>
      <c r="H43" s="9" t="s">
        <v>203</v>
      </c>
      <c r="I43" s="5" t="s">
        <v>324</v>
      </c>
    </row>
    <row r="44" spans="1:9" x14ac:dyDescent="0.2">
      <c r="A44" s="7"/>
      <c r="B44" s="4"/>
      <c r="C44" s="8"/>
      <c r="D44" s="4"/>
      <c r="E44" s="5"/>
      <c r="F44" s="30"/>
      <c r="G44" s="19"/>
      <c r="H44" s="9" t="s">
        <v>204</v>
      </c>
      <c r="I44" s="5"/>
    </row>
    <row r="45" spans="1:9" x14ac:dyDescent="0.2">
      <c r="A45" s="7"/>
      <c r="B45" s="4" t="s">
        <v>76</v>
      </c>
      <c r="C45" s="8" t="s">
        <v>77</v>
      </c>
      <c r="D45" s="4" t="s">
        <v>7</v>
      </c>
      <c r="E45" s="5">
        <v>20</v>
      </c>
      <c r="F45" s="30"/>
      <c r="G45" s="19">
        <f t="shared" si="1"/>
        <v>0</v>
      </c>
      <c r="H45" s="9" t="s">
        <v>205</v>
      </c>
      <c r="I45" s="5" t="s">
        <v>325</v>
      </c>
    </row>
    <row r="46" spans="1:9" x14ac:dyDescent="0.2">
      <c r="A46" s="7"/>
      <c r="B46" s="4" t="s">
        <v>78</v>
      </c>
      <c r="C46" s="8" t="s">
        <v>79</v>
      </c>
      <c r="D46" s="4" t="s">
        <v>7</v>
      </c>
      <c r="E46" s="5">
        <v>83</v>
      </c>
      <c r="F46" s="30"/>
      <c r="G46" s="19">
        <f t="shared" si="1"/>
        <v>0</v>
      </c>
      <c r="H46" s="9" t="s">
        <v>206</v>
      </c>
      <c r="I46" s="5" t="s">
        <v>326</v>
      </c>
    </row>
    <row r="47" spans="1:9" x14ac:dyDescent="0.2">
      <c r="A47" s="7"/>
      <c r="B47" s="4" t="s">
        <v>80</v>
      </c>
      <c r="C47" s="8" t="s">
        <v>81</v>
      </c>
      <c r="D47" s="4" t="s">
        <v>7</v>
      </c>
      <c r="E47" s="5">
        <v>144</v>
      </c>
      <c r="F47" s="30"/>
      <c r="G47" s="19">
        <f t="shared" si="1"/>
        <v>0</v>
      </c>
      <c r="H47" s="9" t="s">
        <v>207</v>
      </c>
      <c r="I47" s="5" t="s">
        <v>327</v>
      </c>
    </row>
    <row r="48" spans="1:9" x14ac:dyDescent="0.2">
      <c r="A48" s="7"/>
      <c r="B48" s="4" t="s">
        <v>156</v>
      </c>
      <c r="C48" s="8" t="s">
        <v>157</v>
      </c>
      <c r="D48" s="4" t="s">
        <v>6</v>
      </c>
      <c r="E48" s="5">
        <v>14.4</v>
      </c>
      <c r="F48" s="30"/>
      <c r="G48" s="19">
        <f t="shared" si="1"/>
        <v>0</v>
      </c>
      <c r="H48" s="9" t="s">
        <v>208</v>
      </c>
      <c r="I48" s="5"/>
    </row>
    <row r="49" spans="1:9" x14ac:dyDescent="0.2">
      <c r="A49" s="7"/>
      <c r="B49" s="4"/>
      <c r="C49" s="8"/>
      <c r="D49" s="4"/>
      <c r="E49" s="5"/>
      <c r="F49" s="30"/>
      <c r="G49" s="19"/>
      <c r="H49" s="9" t="s">
        <v>209</v>
      </c>
      <c r="I49" s="5"/>
    </row>
    <row r="50" spans="1:9" x14ac:dyDescent="0.2">
      <c r="A50" s="7"/>
      <c r="B50" s="4" t="s">
        <v>125</v>
      </c>
      <c r="C50" s="8" t="s">
        <v>126</v>
      </c>
      <c r="D50" s="4" t="s">
        <v>4</v>
      </c>
      <c r="E50" s="5">
        <v>0.51</v>
      </c>
      <c r="F50" s="30"/>
      <c r="G50" s="19">
        <f t="shared" si="1"/>
        <v>0</v>
      </c>
      <c r="H50" s="9" t="s">
        <v>210</v>
      </c>
      <c r="I50" s="5" t="s">
        <v>328</v>
      </c>
    </row>
    <row r="51" spans="1:9" x14ac:dyDescent="0.2">
      <c r="A51" s="7"/>
      <c r="B51" s="4" t="s">
        <v>123</v>
      </c>
      <c r="C51" s="8" t="s">
        <v>124</v>
      </c>
      <c r="D51" s="4" t="s">
        <v>88</v>
      </c>
      <c r="E51" s="5">
        <v>8</v>
      </c>
      <c r="F51" s="30"/>
      <c r="G51" s="19">
        <f t="shared" si="1"/>
        <v>0</v>
      </c>
      <c r="H51" s="9" t="s">
        <v>211</v>
      </c>
      <c r="I51" s="5"/>
    </row>
    <row r="52" spans="1:9" x14ac:dyDescent="0.2">
      <c r="A52" s="7"/>
      <c r="B52" s="4"/>
      <c r="C52" s="8"/>
      <c r="D52" s="4"/>
      <c r="E52" s="5"/>
      <c r="F52" s="30"/>
      <c r="G52" s="19"/>
      <c r="H52" s="9" t="s">
        <v>212</v>
      </c>
      <c r="I52" s="5"/>
    </row>
    <row r="53" spans="1:9" x14ac:dyDescent="0.2">
      <c r="A53" s="7"/>
      <c r="B53" s="4" t="s">
        <v>86</v>
      </c>
      <c r="C53" s="8" t="s">
        <v>87</v>
      </c>
      <c r="D53" s="4" t="s">
        <v>88</v>
      </c>
      <c r="E53" s="5">
        <v>8</v>
      </c>
      <c r="F53" s="30"/>
      <c r="G53" s="19">
        <f t="shared" si="1"/>
        <v>0</v>
      </c>
      <c r="H53" s="9" t="s">
        <v>213</v>
      </c>
      <c r="I53" s="5" t="s">
        <v>329</v>
      </c>
    </row>
    <row r="54" spans="1:9" x14ac:dyDescent="0.2">
      <c r="A54" s="7"/>
      <c r="B54" s="4" t="s">
        <v>89</v>
      </c>
      <c r="C54" s="8" t="s">
        <v>90</v>
      </c>
      <c r="D54" s="4" t="s">
        <v>88</v>
      </c>
      <c r="E54" s="5">
        <v>3</v>
      </c>
      <c r="F54" s="30"/>
      <c r="G54" s="19">
        <f t="shared" si="1"/>
        <v>0</v>
      </c>
      <c r="H54" s="9" t="s">
        <v>214</v>
      </c>
      <c r="I54" s="5" t="s">
        <v>330</v>
      </c>
    </row>
    <row r="55" spans="1:9" x14ac:dyDescent="0.2">
      <c r="A55" s="7"/>
      <c r="B55" s="4" t="s">
        <v>91</v>
      </c>
      <c r="C55" s="8" t="s">
        <v>92</v>
      </c>
      <c r="D55" s="4" t="s">
        <v>88</v>
      </c>
      <c r="E55" s="5">
        <v>17</v>
      </c>
      <c r="F55" s="30"/>
      <c r="G55" s="19">
        <f t="shared" si="1"/>
        <v>0</v>
      </c>
      <c r="H55" s="9" t="s">
        <v>215</v>
      </c>
      <c r="I55" s="5" t="s">
        <v>331</v>
      </c>
    </row>
    <row r="56" spans="1:9" x14ac:dyDescent="0.2">
      <c r="A56" s="7"/>
      <c r="B56" s="4"/>
      <c r="C56" s="8"/>
      <c r="D56" s="4"/>
      <c r="E56" s="5"/>
      <c r="F56" s="30"/>
      <c r="G56" s="19"/>
      <c r="H56" s="9" t="s">
        <v>216</v>
      </c>
      <c r="I56" s="5"/>
    </row>
    <row r="57" spans="1:9" x14ac:dyDescent="0.2">
      <c r="A57" s="7"/>
      <c r="B57" s="4" t="s">
        <v>121</v>
      </c>
      <c r="C57" s="8" t="s">
        <v>122</v>
      </c>
      <c r="D57" s="4" t="s">
        <v>88</v>
      </c>
      <c r="E57" s="5">
        <v>1</v>
      </c>
      <c r="F57" s="30"/>
      <c r="G57" s="19">
        <f t="shared" si="1"/>
        <v>0</v>
      </c>
      <c r="H57" s="9" t="s">
        <v>217</v>
      </c>
      <c r="I57" s="5" t="s">
        <v>297</v>
      </c>
    </row>
    <row r="58" spans="1:9" x14ac:dyDescent="0.2">
      <c r="A58" s="7"/>
      <c r="B58" s="4" t="s">
        <v>107</v>
      </c>
      <c r="C58" s="8" t="s">
        <v>108</v>
      </c>
      <c r="D58" s="4" t="s">
        <v>88</v>
      </c>
      <c r="E58" s="5">
        <v>1</v>
      </c>
      <c r="F58" s="30"/>
      <c r="G58" s="19">
        <f t="shared" si="1"/>
        <v>0</v>
      </c>
      <c r="H58" s="9" t="s">
        <v>218</v>
      </c>
      <c r="I58" s="5" t="s">
        <v>297</v>
      </c>
    </row>
    <row r="59" spans="1:9" x14ac:dyDescent="0.2">
      <c r="A59" s="7"/>
      <c r="B59" s="4" t="s">
        <v>109</v>
      </c>
      <c r="C59" s="8" t="s">
        <v>110</v>
      </c>
      <c r="D59" s="4" t="s">
        <v>88</v>
      </c>
      <c r="E59" s="5">
        <v>1</v>
      </c>
      <c r="F59" s="30"/>
      <c r="G59" s="19">
        <f t="shared" si="1"/>
        <v>0</v>
      </c>
      <c r="H59" s="9" t="s">
        <v>219</v>
      </c>
      <c r="I59" s="5" t="s">
        <v>297</v>
      </c>
    </row>
    <row r="60" spans="1:9" x14ac:dyDescent="0.2">
      <c r="A60" s="7"/>
      <c r="B60" s="4" t="s">
        <v>111</v>
      </c>
      <c r="C60" s="8" t="s">
        <v>112</v>
      </c>
      <c r="D60" s="4" t="s">
        <v>88</v>
      </c>
      <c r="E60" s="5">
        <v>1</v>
      </c>
      <c r="F60" s="30"/>
      <c r="G60" s="19">
        <f t="shared" si="1"/>
        <v>0</v>
      </c>
      <c r="H60" s="9" t="s">
        <v>220</v>
      </c>
      <c r="I60" s="5" t="s">
        <v>297</v>
      </c>
    </row>
    <row r="61" spans="1:9" x14ac:dyDescent="0.2">
      <c r="A61" s="7"/>
      <c r="B61" s="4" t="s">
        <v>149</v>
      </c>
      <c r="C61" s="8" t="s">
        <v>150</v>
      </c>
      <c r="D61" s="4" t="s">
        <v>88</v>
      </c>
      <c r="E61" s="5">
        <v>1</v>
      </c>
      <c r="F61" s="30"/>
      <c r="G61" s="19">
        <f t="shared" si="1"/>
        <v>0</v>
      </c>
      <c r="H61" s="9" t="s">
        <v>221</v>
      </c>
      <c r="I61" s="5" t="s">
        <v>297</v>
      </c>
    </row>
    <row r="62" spans="1:9" x14ac:dyDescent="0.2">
      <c r="A62" s="7"/>
      <c r="B62" s="4" t="s">
        <v>113</v>
      </c>
      <c r="C62" s="8" t="s">
        <v>114</v>
      </c>
      <c r="D62" s="4" t="s">
        <v>88</v>
      </c>
      <c r="E62" s="5">
        <v>1</v>
      </c>
      <c r="F62" s="30"/>
      <c r="G62" s="19">
        <f t="shared" si="1"/>
        <v>0</v>
      </c>
      <c r="H62" s="9" t="s">
        <v>222</v>
      </c>
      <c r="I62" s="5" t="s">
        <v>297</v>
      </c>
    </row>
    <row r="63" spans="1:9" x14ac:dyDescent="0.2">
      <c r="A63" s="7"/>
      <c r="B63" s="4" t="s">
        <v>115</v>
      </c>
      <c r="C63" s="8" t="s">
        <v>116</v>
      </c>
      <c r="D63" s="4" t="s">
        <v>88</v>
      </c>
      <c r="E63" s="5">
        <v>8</v>
      </c>
      <c r="F63" s="30"/>
      <c r="G63" s="19">
        <f t="shared" si="1"/>
        <v>0</v>
      </c>
      <c r="H63" s="9" t="s">
        <v>223</v>
      </c>
      <c r="I63" s="5" t="s">
        <v>329</v>
      </c>
    </row>
    <row r="64" spans="1:9" x14ac:dyDescent="0.2">
      <c r="A64" s="7"/>
      <c r="B64" s="4" t="s">
        <v>117</v>
      </c>
      <c r="C64" s="8" t="s">
        <v>118</v>
      </c>
      <c r="D64" s="4" t="s">
        <v>88</v>
      </c>
      <c r="E64" s="5">
        <v>8</v>
      </c>
      <c r="F64" s="30"/>
      <c r="G64" s="19">
        <f t="shared" si="1"/>
        <v>0</v>
      </c>
      <c r="H64" s="9" t="s">
        <v>224</v>
      </c>
      <c r="I64" s="5" t="s">
        <v>329</v>
      </c>
    </row>
    <row r="65" spans="1:9" x14ac:dyDescent="0.2">
      <c r="A65" s="7"/>
      <c r="B65" s="4" t="s">
        <v>119</v>
      </c>
      <c r="C65" s="8" t="s">
        <v>120</v>
      </c>
      <c r="D65" s="4" t="s">
        <v>7</v>
      </c>
      <c r="E65" s="5">
        <v>1.5</v>
      </c>
      <c r="F65" s="30"/>
      <c r="G65" s="19">
        <f t="shared" si="1"/>
        <v>0</v>
      </c>
      <c r="H65" s="9" t="s">
        <v>225</v>
      </c>
      <c r="I65" s="5" t="s">
        <v>332</v>
      </c>
    </row>
    <row r="66" spans="1:9" x14ac:dyDescent="0.2">
      <c r="A66" s="7"/>
      <c r="B66" s="4" t="s">
        <v>138</v>
      </c>
      <c r="C66" s="8" t="s">
        <v>139</v>
      </c>
      <c r="D66" s="4" t="s">
        <v>88</v>
      </c>
      <c r="E66" s="5">
        <v>5</v>
      </c>
      <c r="F66" s="30"/>
      <c r="G66" s="19">
        <f t="shared" si="1"/>
        <v>0</v>
      </c>
      <c r="H66" s="9" t="s">
        <v>226</v>
      </c>
      <c r="I66" s="5" t="s">
        <v>333</v>
      </c>
    </row>
    <row r="67" spans="1:9" x14ac:dyDescent="0.2">
      <c r="A67" s="7"/>
      <c r="B67" s="4" t="s">
        <v>140</v>
      </c>
      <c r="C67" s="8" t="s">
        <v>141</v>
      </c>
      <c r="D67" s="4" t="s">
        <v>88</v>
      </c>
      <c r="E67" s="5">
        <v>4</v>
      </c>
      <c r="F67" s="30"/>
      <c r="G67" s="19">
        <f t="shared" si="1"/>
        <v>0</v>
      </c>
      <c r="H67" s="9" t="s">
        <v>227</v>
      </c>
      <c r="I67" s="5" t="s">
        <v>334</v>
      </c>
    </row>
    <row r="68" spans="1:9" x14ac:dyDescent="0.2">
      <c r="A68" s="7"/>
      <c r="B68" s="4" t="s">
        <v>163</v>
      </c>
      <c r="C68" s="8" t="s">
        <v>164</v>
      </c>
      <c r="D68" s="4" t="s">
        <v>88</v>
      </c>
      <c r="E68" s="5">
        <v>1</v>
      </c>
      <c r="F68" s="30"/>
      <c r="G68" s="19">
        <f t="shared" si="1"/>
        <v>0</v>
      </c>
      <c r="H68" s="9" t="s">
        <v>228</v>
      </c>
      <c r="I68" s="5" t="s">
        <v>335</v>
      </c>
    </row>
    <row r="69" spans="1:9" x14ac:dyDescent="0.2">
      <c r="A69" s="7"/>
      <c r="B69" s="4"/>
      <c r="C69" s="8"/>
      <c r="D69" s="4"/>
      <c r="E69" s="5"/>
      <c r="F69" s="30"/>
      <c r="G69" s="19"/>
      <c r="H69" s="9" t="s">
        <v>229</v>
      </c>
      <c r="I69" s="5"/>
    </row>
    <row r="70" spans="1:9" x14ac:dyDescent="0.2">
      <c r="A70" s="7"/>
      <c r="B70" s="4" t="s">
        <v>95</v>
      </c>
      <c r="C70" s="8" t="s">
        <v>96</v>
      </c>
      <c r="D70" s="4" t="s">
        <v>7</v>
      </c>
      <c r="E70" s="5">
        <v>89</v>
      </c>
      <c r="F70" s="30"/>
      <c r="G70" s="19">
        <f t="shared" ref="G70:G88" si="2">ROUND(E70*F70,2)</f>
        <v>0</v>
      </c>
      <c r="H70" s="9" t="s">
        <v>230</v>
      </c>
      <c r="I70" s="5"/>
    </row>
    <row r="71" spans="1:9" x14ac:dyDescent="0.2">
      <c r="A71" s="7"/>
      <c r="B71" s="4" t="s">
        <v>101</v>
      </c>
      <c r="C71" s="8" t="s">
        <v>102</v>
      </c>
      <c r="D71" s="4" t="s">
        <v>7</v>
      </c>
      <c r="E71" s="5">
        <v>59</v>
      </c>
      <c r="F71" s="30"/>
      <c r="G71" s="19">
        <f t="shared" si="2"/>
        <v>0</v>
      </c>
      <c r="H71" s="9" t="s">
        <v>231</v>
      </c>
      <c r="I71" s="5"/>
    </row>
    <row r="72" spans="1:9" x14ac:dyDescent="0.2">
      <c r="A72" s="7"/>
      <c r="B72" s="4" t="s">
        <v>103</v>
      </c>
      <c r="C72" s="8" t="s">
        <v>104</v>
      </c>
      <c r="D72" s="4" t="s">
        <v>7</v>
      </c>
      <c r="E72" s="5">
        <v>24</v>
      </c>
      <c r="F72" s="30"/>
      <c r="G72" s="19">
        <f t="shared" si="2"/>
        <v>0</v>
      </c>
      <c r="H72" s="9" t="s">
        <v>232</v>
      </c>
      <c r="I72" s="5" t="s">
        <v>336</v>
      </c>
    </row>
    <row r="73" spans="1:9" x14ac:dyDescent="0.2">
      <c r="A73" s="7"/>
      <c r="B73" s="4" t="s">
        <v>105</v>
      </c>
      <c r="C73" s="8" t="s">
        <v>106</v>
      </c>
      <c r="D73" s="4" t="s">
        <v>7</v>
      </c>
      <c r="E73" s="5">
        <v>6</v>
      </c>
      <c r="F73" s="30"/>
      <c r="G73" s="19">
        <f t="shared" si="2"/>
        <v>0</v>
      </c>
      <c r="H73" s="9" t="s">
        <v>233</v>
      </c>
      <c r="I73" s="5"/>
    </row>
    <row r="74" spans="1:9" x14ac:dyDescent="0.2">
      <c r="A74" s="7"/>
      <c r="B74" s="4" t="s">
        <v>97</v>
      </c>
      <c r="C74" s="8" t="s">
        <v>98</v>
      </c>
      <c r="D74" s="4" t="s">
        <v>7</v>
      </c>
      <c r="E74" s="5">
        <v>144</v>
      </c>
      <c r="F74" s="30"/>
      <c r="G74" s="19">
        <f t="shared" si="2"/>
        <v>0</v>
      </c>
      <c r="H74" s="9" t="s">
        <v>234</v>
      </c>
      <c r="I74" s="5" t="s">
        <v>327</v>
      </c>
    </row>
    <row r="75" spans="1:9" x14ac:dyDescent="0.2">
      <c r="A75" s="7"/>
      <c r="B75" s="4"/>
      <c r="C75" s="8"/>
      <c r="D75" s="4"/>
      <c r="E75" s="5"/>
      <c r="F75" s="30"/>
      <c r="G75" s="19"/>
      <c r="H75" s="9" t="s">
        <v>235</v>
      </c>
      <c r="I75" s="5"/>
    </row>
    <row r="76" spans="1:9" x14ac:dyDescent="0.2">
      <c r="A76" s="7"/>
      <c r="B76" s="4"/>
      <c r="C76" s="8"/>
      <c r="D76" s="4"/>
      <c r="E76" s="5"/>
      <c r="F76" s="30"/>
      <c r="G76" s="19"/>
      <c r="H76" s="9" t="s">
        <v>236</v>
      </c>
      <c r="I76" s="5"/>
    </row>
    <row r="77" spans="1:9" x14ac:dyDescent="0.2">
      <c r="A77" s="7"/>
      <c r="B77" s="4" t="s">
        <v>60</v>
      </c>
      <c r="C77" s="8" t="s">
        <v>147</v>
      </c>
      <c r="D77" s="4" t="s">
        <v>5</v>
      </c>
      <c r="E77" s="5">
        <v>0</v>
      </c>
      <c r="F77" s="30"/>
      <c r="G77" s="19">
        <f t="shared" si="2"/>
        <v>0</v>
      </c>
      <c r="H77" s="9" t="s">
        <v>237</v>
      </c>
      <c r="I77" s="5" t="s">
        <v>337</v>
      </c>
    </row>
    <row r="78" spans="1:9" x14ac:dyDescent="0.2">
      <c r="A78" s="7"/>
      <c r="B78" s="4" t="s">
        <v>61</v>
      </c>
      <c r="C78" s="8" t="s">
        <v>148</v>
      </c>
      <c r="D78" s="4" t="s">
        <v>5</v>
      </c>
      <c r="E78" s="5">
        <v>0</v>
      </c>
      <c r="F78" s="30"/>
      <c r="G78" s="19">
        <f t="shared" si="2"/>
        <v>0</v>
      </c>
      <c r="H78" s="9" t="s">
        <v>238</v>
      </c>
      <c r="I78" s="5" t="s">
        <v>338</v>
      </c>
    </row>
    <row r="79" spans="1:9" x14ac:dyDescent="0.2">
      <c r="A79" s="7"/>
      <c r="B79" s="4" t="s">
        <v>60</v>
      </c>
      <c r="C79" s="8" t="s">
        <v>134</v>
      </c>
      <c r="D79" s="4" t="s">
        <v>5</v>
      </c>
      <c r="E79" s="5">
        <v>10.8</v>
      </c>
      <c r="F79" s="30"/>
      <c r="G79" s="19">
        <f t="shared" si="2"/>
        <v>0</v>
      </c>
      <c r="H79" s="9" t="s">
        <v>239</v>
      </c>
      <c r="I79" s="5" t="s">
        <v>339</v>
      </c>
    </row>
    <row r="80" spans="1:9" x14ac:dyDescent="0.2">
      <c r="A80" s="7"/>
      <c r="B80" s="4" t="s">
        <v>61</v>
      </c>
      <c r="C80" s="8" t="s">
        <v>135</v>
      </c>
      <c r="D80" s="4" t="s">
        <v>5</v>
      </c>
      <c r="E80" s="5">
        <v>108</v>
      </c>
      <c r="F80" s="30"/>
      <c r="G80" s="19">
        <f t="shared" si="2"/>
        <v>0</v>
      </c>
      <c r="H80" s="9" t="s">
        <v>240</v>
      </c>
      <c r="I80" s="5" t="s">
        <v>340</v>
      </c>
    </row>
    <row r="81" spans="1:9" x14ac:dyDescent="0.2">
      <c r="A81" s="7"/>
      <c r="B81" s="4" t="s">
        <v>62</v>
      </c>
      <c r="C81" s="8" t="s">
        <v>63</v>
      </c>
      <c r="D81" s="4" t="s">
        <v>5</v>
      </c>
      <c r="E81" s="5">
        <v>10.8</v>
      </c>
      <c r="F81" s="30"/>
      <c r="G81" s="19">
        <f t="shared" si="2"/>
        <v>0</v>
      </c>
      <c r="H81" s="9" t="s">
        <v>241</v>
      </c>
      <c r="I81" s="5" t="s">
        <v>341</v>
      </c>
    </row>
    <row r="82" spans="1:9" x14ac:dyDescent="0.2">
      <c r="A82" s="7"/>
      <c r="B82" s="4" t="s">
        <v>60</v>
      </c>
      <c r="C82" s="8" t="s">
        <v>136</v>
      </c>
      <c r="D82" s="4" t="s">
        <v>5</v>
      </c>
      <c r="E82" s="5">
        <v>180.82</v>
      </c>
      <c r="F82" s="30"/>
      <c r="G82" s="19">
        <f t="shared" si="2"/>
        <v>0</v>
      </c>
      <c r="H82" s="9" t="s">
        <v>242</v>
      </c>
      <c r="I82" s="5" t="s">
        <v>342</v>
      </c>
    </row>
    <row r="83" spans="1:9" x14ac:dyDescent="0.2">
      <c r="A83" s="7"/>
      <c r="B83" s="4" t="s">
        <v>61</v>
      </c>
      <c r="C83" s="8" t="s">
        <v>137</v>
      </c>
      <c r="D83" s="4" t="s">
        <v>5</v>
      </c>
      <c r="E83" s="5">
        <v>4339.7</v>
      </c>
      <c r="F83" s="30"/>
      <c r="G83" s="19">
        <f t="shared" si="2"/>
        <v>0</v>
      </c>
      <c r="H83" s="9" t="s">
        <v>243</v>
      </c>
      <c r="I83" s="5" t="s">
        <v>343</v>
      </c>
    </row>
    <row r="84" spans="1:9" x14ac:dyDescent="0.2">
      <c r="A84" s="7"/>
      <c r="B84" s="4" t="s">
        <v>64</v>
      </c>
      <c r="C84" s="8" t="s">
        <v>65</v>
      </c>
      <c r="D84" s="4" t="s">
        <v>5</v>
      </c>
      <c r="E84" s="5">
        <v>180.82</v>
      </c>
      <c r="F84" s="30"/>
      <c r="G84" s="19">
        <f t="shared" si="2"/>
        <v>0</v>
      </c>
      <c r="H84" s="9" t="s">
        <v>244</v>
      </c>
      <c r="I84" s="5" t="s">
        <v>344</v>
      </c>
    </row>
    <row r="85" spans="1:9" x14ac:dyDescent="0.2">
      <c r="A85" s="7"/>
      <c r="B85" s="4"/>
      <c r="C85" s="4"/>
      <c r="D85" s="4"/>
      <c r="E85" s="5"/>
      <c r="F85" s="30"/>
      <c r="G85" s="19"/>
      <c r="H85" s="9" t="s">
        <v>245</v>
      </c>
      <c r="I85" s="5"/>
    </row>
    <row r="86" spans="1:9" x14ac:dyDescent="0.2">
      <c r="A86" s="7"/>
      <c r="B86" s="4" t="s">
        <v>146</v>
      </c>
      <c r="C86" s="4" t="s">
        <v>8</v>
      </c>
      <c r="D86" s="4" t="s">
        <v>9</v>
      </c>
      <c r="E86" s="5">
        <v>1</v>
      </c>
      <c r="F86" s="30"/>
      <c r="G86" s="19">
        <f t="shared" si="2"/>
        <v>0</v>
      </c>
      <c r="H86" s="9" t="s">
        <v>246</v>
      </c>
      <c r="I86" s="5" t="s">
        <v>297</v>
      </c>
    </row>
    <row r="87" spans="1:9" x14ac:dyDescent="0.2">
      <c r="A87" s="7"/>
      <c r="B87" s="4" t="s">
        <v>146</v>
      </c>
      <c r="C87" s="4" t="s">
        <v>10</v>
      </c>
      <c r="D87" s="4" t="s">
        <v>9</v>
      </c>
      <c r="E87" s="5">
        <v>1</v>
      </c>
      <c r="F87" s="30"/>
      <c r="G87" s="19">
        <f t="shared" si="2"/>
        <v>0</v>
      </c>
      <c r="H87" s="9" t="s">
        <v>247</v>
      </c>
      <c r="I87" s="5" t="s">
        <v>297</v>
      </c>
    </row>
    <row r="88" spans="1:9" x14ac:dyDescent="0.2">
      <c r="A88" s="7"/>
      <c r="B88" s="4" t="s">
        <v>146</v>
      </c>
      <c r="C88" s="4" t="s">
        <v>11</v>
      </c>
      <c r="D88" s="4" t="s">
        <v>9</v>
      </c>
      <c r="E88" s="5">
        <v>1</v>
      </c>
      <c r="F88" s="30"/>
      <c r="G88" s="19">
        <f t="shared" si="2"/>
        <v>0</v>
      </c>
      <c r="H88" s="9" t="s">
        <v>248</v>
      </c>
      <c r="I88" s="5" t="s">
        <v>297</v>
      </c>
    </row>
    <row r="89" spans="1:9" x14ac:dyDescent="0.2">
      <c r="A89" s="14"/>
      <c r="C89" s="10"/>
      <c r="D89" s="10"/>
      <c r="E89" s="10"/>
      <c r="F89" s="11"/>
      <c r="G89" s="20"/>
      <c r="H89" s="12"/>
      <c r="I89" s="11"/>
    </row>
    <row r="90" spans="1:9" x14ac:dyDescent="0.2">
      <c r="C90" s="10"/>
      <c r="D90" s="10"/>
      <c r="E90" s="10"/>
      <c r="F90" s="11"/>
      <c r="G90" s="20"/>
      <c r="H90" s="12"/>
      <c r="I90" s="11"/>
    </row>
    <row r="91" spans="1:9" x14ac:dyDescent="0.2">
      <c r="C91" s="10"/>
    </row>
    <row r="92" spans="1:9" x14ac:dyDescent="0.2">
      <c r="C92" s="10"/>
    </row>
  </sheetData>
  <phoneticPr fontId="2" type="noConversion"/>
  <pageMargins left="0.70866141732283472" right="0.70866141732283472" top="0.78740157480314965" bottom="0.78740157480314965" header="0.31496062992125984" footer="0.31496062992125984"/>
  <pageSetup paperSize="9" scale="62" fitToHeight="0" orientation="landscape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346B8-C9A7-42CD-A18A-CC84BE3122A3}">
  <sheetPr>
    <pageSetUpPr fitToPage="1"/>
  </sheetPr>
  <dimension ref="A3:I49"/>
  <sheetViews>
    <sheetView topLeftCell="A22" zoomScaleNormal="100" workbookViewId="0">
      <selection activeCell="C15" sqref="C15"/>
    </sheetView>
  </sheetViews>
  <sheetFormatPr defaultRowHeight="12.75" x14ac:dyDescent="0.2"/>
  <cols>
    <col min="1" max="1" width="2.28515625" customWidth="1"/>
    <col min="2" max="2" width="13.5703125" customWidth="1"/>
    <col min="3" max="3" width="102.42578125" customWidth="1"/>
    <col min="5" max="5" width="17" customWidth="1"/>
    <col min="6" max="6" width="15.5703125" customWidth="1"/>
    <col min="7" max="7" width="17.5703125" style="14" customWidth="1"/>
    <col min="9" max="9" width="25.42578125" customWidth="1"/>
  </cols>
  <sheetData>
    <row r="3" spans="1:9" ht="13.5" thickBot="1" x14ac:dyDescent="0.25">
      <c r="A3" s="15"/>
      <c r="B3" s="15"/>
      <c r="C3" s="16" t="s">
        <v>360</v>
      </c>
      <c r="D3" s="35"/>
      <c r="E3" s="35"/>
      <c r="F3" s="35"/>
      <c r="G3" s="36">
        <f>SUM(G5:G45)</f>
        <v>0</v>
      </c>
      <c r="H3" s="35"/>
      <c r="I3" s="35"/>
    </row>
    <row r="4" spans="1:9" ht="13.5" thickBot="1" x14ac:dyDescent="0.25">
      <c r="A4" s="15"/>
      <c r="B4" s="24"/>
      <c r="C4" s="25"/>
      <c r="D4" s="26" t="s">
        <v>1</v>
      </c>
      <c r="E4" s="26" t="s">
        <v>2</v>
      </c>
      <c r="F4" s="26" t="s">
        <v>127</v>
      </c>
      <c r="G4" s="32" t="s">
        <v>298</v>
      </c>
      <c r="H4" s="28" t="s">
        <v>299</v>
      </c>
      <c r="I4" s="26" t="s">
        <v>3</v>
      </c>
    </row>
    <row r="5" spans="1:9" ht="13.5" thickTop="1" x14ac:dyDescent="0.2">
      <c r="A5" s="15"/>
      <c r="B5" s="21" t="s">
        <v>14</v>
      </c>
      <c r="C5" s="22" t="s">
        <v>15</v>
      </c>
      <c r="D5" s="21" t="s">
        <v>4</v>
      </c>
      <c r="E5" s="23">
        <v>9</v>
      </c>
      <c r="F5" s="29"/>
      <c r="G5" s="19">
        <f t="shared" ref="G5:G12" si="0">ROUND(E5*F5,2)</f>
        <v>0</v>
      </c>
      <c r="H5" s="9" t="s">
        <v>165</v>
      </c>
      <c r="I5" s="23" t="s">
        <v>345</v>
      </c>
    </row>
    <row r="6" spans="1:9" x14ac:dyDescent="0.2">
      <c r="A6" s="15"/>
      <c r="B6" s="4" t="s">
        <v>18</v>
      </c>
      <c r="C6" s="8" t="s">
        <v>19</v>
      </c>
      <c r="D6" s="4" t="s">
        <v>4</v>
      </c>
      <c r="E6" s="5">
        <v>9</v>
      </c>
      <c r="F6" s="30"/>
      <c r="G6" s="19">
        <f t="shared" si="0"/>
        <v>0</v>
      </c>
      <c r="H6" s="9" t="s">
        <v>166</v>
      </c>
      <c r="I6" s="5" t="s">
        <v>346</v>
      </c>
    </row>
    <row r="7" spans="1:9" x14ac:dyDescent="0.2">
      <c r="A7" s="15"/>
      <c r="B7" s="4" t="s">
        <v>20</v>
      </c>
      <c r="C7" s="8" t="s">
        <v>21</v>
      </c>
      <c r="D7" s="4" t="s">
        <v>4</v>
      </c>
      <c r="E7" s="5">
        <v>90</v>
      </c>
      <c r="F7" s="30"/>
      <c r="G7" s="19">
        <f t="shared" si="0"/>
        <v>0</v>
      </c>
      <c r="H7" s="9" t="s">
        <v>167</v>
      </c>
      <c r="I7" s="5" t="s">
        <v>347</v>
      </c>
    </row>
    <row r="8" spans="1:9" x14ac:dyDescent="0.2">
      <c r="A8" s="15"/>
      <c r="B8" s="4" t="s">
        <v>22</v>
      </c>
      <c r="C8" s="8" t="s">
        <v>23</v>
      </c>
      <c r="D8" s="4" t="s">
        <v>4</v>
      </c>
      <c r="E8" s="5">
        <v>9</v>
      </c>
      <c r="F8" s="30"/>
      <c r="G8" s="19">
        <f t="shared" si="0"/>
        <v>0</v>
      </c>
      <c r="H8" s="9" t="s">
        <v>168</v>
      </c>
      <c r="I8" s="5" t="s">
        <v>346</v>
      </c>
    </row>
    <row r="9" spans="1:9" x14ac:dyDescent="0.2">
      <c r="A9" s="15"/>
      <c r="B9" s="4" t="s">
        <v>24</v>
      </c>
      <c r="C9" s="8" t="s">
        <v>25</v>
      </c>
      <c r="D9" s="4" t="s">
        <v>5</v>
      </c>
      <c r="E9" s="5">
        <v>18</v>
      </c>
      <c r="F9" s="30"/>
      <c r="G9" s="19">
        <f t="shared" si="0"/>
        <v>0</v>
      </c>
      <c r="H9" s="9" t="s">
        <v>169</v>
      </c>
      <c r="I9" s="5" t="s">
        <v>348</v>
      </c>
    </row>
    <row r="10" spans="1:9" x14ac:dyDescent="0.2">
      <c r="A10" s="15"/>
      <c r="B10" s="4" t="s">
        <v>38</v>
      </c>
      <c r="C10" s="8" t="s">
        <v>39</v>
      </c>
      <c r="D10" s="4" t="s">
        <v>6</v>
      </c>
      <c r="E10" s="5">
        <v>200</v>
      </c>
      <c r="F10" s="30"/>
      <c r="G10" s="19">
        <f t="shared" si="0"/>
        <v>0</v>
      </c>
      <c r="H10" s="9" t="s">
        <v>170</v>
      </c>
      <c r="I10" s="5" t="s">
        <v>349</v>
      </c>
    </row>
    <row r="11" spans="1:9" x14ac:dyDescent="0.2">
      <c r="A11" s="15"/>
      <c r="B11" s="4" t="s">
        <v>40</v>
      </c>
      <c r="C11" s="8" t="s">
        <v>41</v>
      </c>
      <c r="D11" s="4" t="s">
        <v>5</v>
      </c>
      <c r="E11" s="5">
        <v>40</v>
      </c>
      <c r="F11" s="31"/>
      <c r="G11" s="19">
        <f t="shared" si="0"/>
        <v>0</v>
      </c>
      <c r="H11" s="9" t="s">
        <v>171</v>
      </c>
      <c r="I11" s="5" t="s">
        <v>350</v>
      </c>
    </row>
    <row r="12" spans="1:9" x14ac:dyDescent="0.2">
      <c r="A12" s="15"/>
      <c r="B12" s="4" t="s">
        <v>42</v>
      </c>
      <c r="C12" s="8" t="s">
        <v>43</v>
      </c>
      <c r="D12" s="4" t="s">
        <v>6</v>
      </c>
      <c r="E12" s="5">
        <v>60</v>
      </c>
      <c r="F12" s="30"/>
      <c r="G12" s="19">
        <f t="shared" si="0"/>
        <v>0</v>
      </c>
      <c r="H12" s="9" t="s">
        <v>172</v>
      </c>
      <c r="I12" s="5" t="s">
        <v>351</v>
      </c>
    </row>
    <row r="13" spans="1:9" x14ac:dyDescent="0.2">
      <c r="A13" s="15"/>
      <c r="B13" s="4"/>
      <c r="C13" s="8"/>
      <c r="D13" s="4"/>
      <c r="E13" s="5"/>
      <c r="F13" s="30"/>
      <c r="G13" s="19"/>
      <c r="H13" s="9" t="s">
        <v>173</v>
      </c>
      <c r="I13" s="5"/>
    </row>
    <row r="14" spans="1:9" x14ac:dyDescent="0.2">
      <c r="A14" s="15"/>
      <c r="B14" s="4" t="s">
        <v>54</v>
      </c>
      <c r="C14" s="8" t="s">
        <v>55</v>
      </c>
      <c r="D14" s="4" t="s">
        <v>6</v>
      </c>
      <c r="E14" s="5">
        <v>60</v>
      </c>
      <c r="F14" s="30"/>
      <c r="G14" s="19">
        <f>ROUND(E14*F14,2)</f>
        <v>0</v>
      </c>
      <c r="H14" s="9" t="s">
        <v>174</v>
      </c>
      <c r="I14" s="5" t="s">
        <v>351</v>
      </c>
    </row>
    <row r="15" spans="1:9" x14ac:dyDescent="0.2">
      <c r="A15" s="15"/>
      <c r="B15" s="4"/>
      <c r="C15" s="8"/>
      <c r="D15" s="4"/>
      <c r="E15" s="5"/>
      <c r="F15" s="30"/>
      <c r="G15" s="19"/>
      <c r="H15" s="9" t="s">
        <v>175</v>
      </c>
      <c r="I15" s="5"/>
    </row>
    <row r="16" spans="1:9" x14ac:dyDescent="0.2">
      <c r="A16" s="15"/>
      <c r="B16" s="4" t="s">
        <v>46</v>
      </c>
      <c r="C16" s="8" t="s">
        <v>47</v>
      </c>
      <c r="D16" s="4" t="s">
        <v>6</v>
      </c>
      <c r="E16" s="5">
        <v>30</v>
      </c>
      <c r="F16" s="30"/>
      <c r="G16" s="19">
        <f>ROUND(E16*F16,2)</f>
        <v>0</v>
      </c>
      <c r="H16" s="9" t="s">
        <v>176</v>
      </c>
      <c r="I16" s="5" t="s">
        <v>352</v>
      </c>
    </row>
    <row r="17" spans="1:9" x14ac:dyDescent="0.2">
      <c r="A17" s="15"/>
      <c r="B17" s="4" t="s">
        <v>44</v>
      </c>
      <c r="C17" s="8" t="s">
        <v>45</v>
      </c>
      <c r="D17" s="4" t="s">
        <v>6</v>
      </c>
      <c r="E17" s="5">
        <v>60</v>
      </c>
      <c r="F17" s="30"/>
      <c r="G17" s="19">
        <f>ROUND(E17*F17,2)</f>
        <v>0</v>
      </c>
      <c r="H17" s="9" t="s">
        <v>177</v>
      </c>
      <c r="I17" s="5"/>
    </row>
    <row r="18" spans="1:9" x14ac:dyDescent="0.2">
      <c r="A18" s="15"/>
      <c r="B18" s="4"/>
      <c r="C18" s="8"/>
      <c r="D18" s="4"/>
      <c r="E18" s="5"/>
      <c r="F18" s="30"/>
      <c r="G18" s="19"/>
      <c r="H18" s="9" t="s">
        <v>178</v>
      </c>
      <c r="I18" s="5"/>
    </row>
    <row r="19" spans="1:9" x14ac:dyDescent="0.2">
      <c r="A19" s="15"/>
      <c r="B19" s="4" t="s">
        <v>66</v>
      </c>
      <c r="C19" s="8" t="s">
        <v>67</v>
      </c>
      <c r="D19" s="4" t="s">
        <v>6</v>
      </c>
      <c r="E19" s="5">
        <v>583</v>
      </c>
      <c r="F19" s="30"/>
      <c r="G19" s="19">
        <f>ROUND(E19*F19,2)</f>
        <v>0</v>
      </c>
      <c r="H19" s="9" t="s">
        <v>179</v>
      </c>
      <c r="I19" s="5"/>
    </row>
    <row r="20" spans="1:9" x14ac:dyDescent="0.2">
      <c r="A20" s="15"/>
      <c r="B20" s="4" t="s">
        <v>70</v>
      </c>
      <c r="C20" s="8" t="s">
        <v>71</v>
      </c>
      <c r="D20" s="4" t="s">
        <v>6</v>
      </c>
      <c r="E20" s="5">
        <v>583</v>
      </c>
      <c r="F20" s="30"/>
      <c r="G20" s="19">
        <f>ROUND(E20*F20,2)</f>
        <v>0</v>
      </c>
      <c r="H20" s="9" t="s">
        <v>180</v>
      </c>
      <c r="I20" s="5"/>
    </row>
    <row r="21" spans="1:9" x14ac:dyDescent="0.2">
      <c r="A21" s="15"/>
      <c r="B21" s="4" t="s">
        <v>68</v>
      </c>
      <c r="C21" s="8" t="s">
        <v>69</v>
      </c>
      <c r="D21" s="4" t="s">
        <v>6</v>
      </c>
      <c r="E21" s="5">
        <v>60</v>
      </c>
      <c r="F21" s="30"/>
      <c r="G21" s="19">
        <f>ROUND(E21*F21,2)</f>
        <v>0</v>
      </c>
      <c r="H21" s="9" t="s">
        <v>181</v>
      </c>
      <c r="I21" s="5" t="s">
        <v>351</v>
      </c>
    </row>
    <row r="22" spans="1:9" x14ac:dyDescent="0.2">
      <c r="A22" s="15"/>
      <c r="B22" s="4" t="s">
        <v>72</v>
      </c>
      <c r="C22" s="8" t="s">
        <v>73</v>
      </c>
      <c r="D22" s="4" t="s">
        <v>6</v>
      </c>
      <c r="E22" s="5">
        <v>5</v>
      </c>
      <c r="F22" s="31"/>
      <c r="G22" s="19">
        <f>ROUND(E22*F22,2)</f>
        <v>0</v>
      </c>
      <c r="H22" s="9" t="s">
        <v>182</v>
      </c>
      <c r="I22" s="5"/>
    </row>
    <row r="23" spans="1:9" x14ac:dyDescent="0.2">
      <c r="A23" s="15"/>
      <c r="B23" s="4"/>
      <c r="C23" s="8"/>
      <c r="D23" s="4"/>
      <c r="E23" s="5"/>
      <c r="F23" s="30"/>
      <c r="G23" s="19"/>
      <c r="H23" s="9" t="s">
        <v>183</v>
      </c>
      <c r="I23" s="5"/>
    </row>
    <row r="24" spans="1:9" x14ac:dyDescent="0.2">
      <c r="A24" s="15"/>
      <c r="B24" s="4" t="s">
        <v>82</v>
      </c>
      <c r="C24" s="8" t="s">
        <v>83</v>
      </c>
      <c r="D24" s="4" t="s">
        <v>7</v>
      </c>
      <c r="E24" s="5">
        <v>60</v>
      </c>
      <c r="F24" s="30"/>
      <c r="G24" s="19">
        <f>ROUND(E24*F24,2)</f>
        <v>0</v>
      </c>
      <c r="H24" s="9" t="s">
        <v>184</v>
      </c>
      <c r="I24" s="5"/>
    </row>
    <row r="25" spans="1:9" x14ac:dyDescent="0.2">
      <c r="A25" s="15"/>
      <c r="B25" s="4"/>
      <c r="C25" s="8"/>
      <c r="D25" s="4"/>
      <c r="E25" s="5"/>
      <c r="F25" s="30"/>
      <c r="G25" s="19"/>
      <c r="H25" s="9" t="s">
        <v>185</v>
      </c>
      <c r="I25" s="5"/>
    </row>
    <row r="26" spans="1:9" x14ac:dyDescent="0.2">
      <c r="A26" s="15"/>
      <c r="B26" s="4" t="s">
        <v>52</v>
      </c>
      <c r="C26" s="8" t="s">
        <v>53</v>
      </c>
      <c r="D26" s="4" t="s">
        <v>6</v>
      </c>
      <c r="E26" s="5">
        <v>5</v>
      </c>
      <c r="F26" s="30"/>
      <c r="G26" s="19">
        <f>ROUND(E26*F26,2)</f>
        <v>0</v>
      </c>
      <c r="H26" s="9" t="s">
        <v>186</v>
      </c>
      <c r="I26" s="5"/>
    </row>
    <row r="27" spans="1:9" x14ac:dyDescent="0.2">
      <c r="A27" s="15"/>
      <c r="B27" s="4" t="s">
        <v>93</v>
      </c>
      <c r="C27" s="8" t="s">
        <v>94</v>
      </c>
      <c r="D27" s="4" t="s">
        <v>6</v>
      </c>
      <c r="E27" s="5">
        <v>5</v>
      </c>
      <c r="F27" s="30"/>
      <c r="G27" s="19">
        <f>ROUND(E27*F27,2)</f>
        <v>0</v>
      </c>
      <c r="H27" s="9" t="s">
        <v>187</v>
      </c>
      <c r="I27" s="5"/>
    </row>
    <row r="28" spans="1:9" x14ac:dyDescent="0.2">
      <c r="A28" s="15"/>
      <c r="B28" s="4"/>
      <c r="C28" s="8"/>
      <c r="D28" s="4"/>
      <c r="E28" s="5"/>
      <c r="F28" s="30"/>
      <c r="G28" s="19"/>
      <c r="H28" s="9" t="s">
        <v>188</v>
      </c>
      <c r="I28" s="5"/>
    </row>
    <row r="29" spans="1:9" x14ac:dyDescent="0.2">
      <c r="A29" s="15"/>
      <c r="B29" s="4" t="s">
        <v>78</v>
      </c>
      <c r="C29" s="8" t="s">
        <v>79</v>
      </c>
      <c r="D29" s="4" t="s">
        <v>7</v>
      </c>
      <c r="E29" s="5">
        <v>10</v>
      </c>
      <c r="F29" s="30"/>
      <c r="G29" s="19">
        <f>ROUND(E29*F29,2)</f>
        <v>0</v>
      </c>
      <c r="H29" s="9" t="s">
        <v>189</v>
      </c>
      <c r="I29" s="5"/>
    </row>
    <row r="30" spans="1:9" x14ac:dyDescent="0.2">
      <c r="A30" s="15"/>
      <c r="B30" s="4" t="s">
        <v>158</v>
      </c>
      <c r="C30" s="8" t="s">
        <v>159</v>
      </c>
      <c r="D30" s="4" t="s">
        <v>7</v>
      </c>
      <c r="E30" s="5">
        <v>10</v>
      </c>
      <c r="F30" s="30"/>
      <c r="G30" s="19">
        <f>ROUND(E30*F30,2)</f>
        <v>0</v>
      </c>
      <c r="H30" s="9" t="s">
        <v>190</v>
      </c>
      <c r="I30" s="5"/>
    </row>
    <row r="31" spans="1:9" x14ac:dyDescent="0.2">
      <c r="A31" s="15"/>
      <c r="B31" s="4"/>
      <c r="C31" s="8"/>
      <c r="D31" s="4"/>
      <c r="E31" s="5"/>
      <c r="F31" s="30"/>
      <c r="G31" s="19"/>
      <c r="H31" s="9" t="s">
        <v>191</v>
      </c>
      <c r="I31" s="5"/>
    </row>
    <row r="32" spans="1:9" x14ac:dyDescent="0.2">
      <c r="A32" s="15"/>
      <c r="B32" s="4" t="s">
        <v>160</v>
      </c>
      <c r="C32" s="8" t="s">
        <v>161</v>
      </c>
      <c r="D32" s="4" t="s">
        <v>7</v>
      </c>
      <c r="E32" s="5">
        <v>10</v>
      </c>
      <c r="F32" s="30"/>
      <c r="G32" s="19">
        <f>ROUND(E32*F32,2)</f>
        <v>0</v>
      </c>
      <c r="H32" s="9" t="s">
        <v>192</v>
      </c>
      <c r="I32" s="5"/>
    </row>
    <row r="33" spans="1:9" x14ac:dyDescent="0.2">
      <c r="A33" s="15"/>
      <c r="B33" s="4"/>
      <c r="C33" s="8"/>
      <c r="D33" s="4"/>
      <c r="E33" s="5"/>
      <c r="F33" s="30"/>
      <c r="G33" s="19"/>
      <c r="H33" s="9" t="s">
        <v>193</v>
      </c>
      <c r="I33" s="5"/>
    </row>
    <row r="34" spans="1:9" x14ac:dyDescent="0.2">
      <c r="A34" s="15"/>
      <c r="B34" s="4" t="s">
        <v>60</v>
      </c>
      <c r="C34" s="8" t="s">
        <v>147</v>
      </c>
      <c r="D34" s="4" t="s">
        <v>5</v>
      </c>
      <c r="E34" s="5">
        <v>0</v>
      </c>
      <c r="F34" s="30"/>
      <c r="G34" s="19">
        <f t="shared" ref="G34:G41" si="1">ROUND(E34*F34,2)</f>
        <v>0</v>
      </c>
      <c r="H34" s="9" t="s">
        <v>194</v>
      </c>
      <c r="I34" s="5"/>
    </row>
    <row r="35" spans="1:9" x14ac:dyDescent="0.2">
      <c r="A35" s="15"/>
      <c r="B35" s="4" t="s">
        <v>61</v>
      </c>
      <c r="C35" s="8" t="s">
        <v>148</v>
      </c>
      <c r="D35" s="4" t="s">
        <v>5</v>
      </c>
      <c r="E35" s="5">
        <v>0</v>
      </c>
      <c r="F35" s="30"/>
      <c r="G35" s="19">
        <f t="shared" si="1"/>
        <v>0</v>
      </c>
      <c r="H35" s="9" t="s">
        <v>195</v>
      </c>
      <c r="I35" s="5" t="s">
        <v>353</v>
      </c>
    </row>
    <row r="36" spans="1:9" x14ac:dyDescent="0.2">
      <c r="A36" s="15"/>
      <c r="B36" s="4" t="s">
        <v>60</v>
      </c>
      <c r="C36" s="8" t="s">
        <v>134</v>
      </c>
      <c r="D36" s="4" t="s">
        <v>5</v>
      </c>
      <c r="E36" s="5">
        <v>0</v>
      </c>
      <c r="F36" s="30"/>
      <c r="G36" s="19">
        <f t="shared" si="1"/>
        <v>0</v>
      </c>
      <c r="H36" s="9" t="s">
        <v>196</v>
      </c>
      <c r="I36" s="5"/>
    </row>
    <row r="37" spans="1:9" x14ac:dyDescent="0.2">
      <c r="A37" s="15"/>
      <c r="B37" s="4" t="s">
        <v>61</v>
      </c>
      <c r="C37" s="8" t="s">
        <v>135</v>
      </c>
      <c r="D37" s="4" t="s">
        <v>5</v>
      </c>
      <c r="E37" s="5">
        <v>0</v>
      </c>
      <c r="F37" s="30"/>
      <c r="G37" s="19">
        <f t="shared" si="1"/>
        <v>0</v>
      </c>
      <c r="H37" s="9" t="s">
        <v>197</v>
      </c>
      <c r="I37" s="5" t="s">
        <v>354</v>
      </c>
    </row>
    <row r="38" spans="1:9" x14ac:dyDescent="0.2">
      <c r="A38" s="15"/>
      <c r="B38" s="4" t="s">
        <v>62</v>
      </c>
      <c r="C38" s="8" t="s">
        <v>63</v>
      </c>
      <c r="D38" s="4" t="s">
        <v>5</v>
      </c>
      <c r="E38" s="5">
        <v>0</v>
      </c>
      <c r="F38" s="30"/>
      <c r="G38" s="19">
        <f t="shared" si="1"/>
        <v>0</v>
      </c>
      <c r="H38" s="9" t="s">
        <v>198</v>
      </c>
      <c r="I38" s="5" t="s">
        <v>355</v>
      </c>
    </row>
    <row r="39" spans="1:9" x14ac:dyDescent="0.2">
      <c r="A39" s="15"/>
      <c r="B39" s="4" t="s">
        <v>60</v>
      </c>
      <c r="C39" s="8" t="s">
        <v>136</v>
      </c>
      <c r="D39" s="4" t="s">
        <v>5</v>
      </c>
      <c r="E39" s="5">
        <v>14.1</v>
      </c>
      <c r="F39" s="30"/>
      <c r="G39" s="19">
        <f t="shared" si="1"/>
        <v>0</v>
      </c>
      <c r="H39" s="9" t="s">
        <v>199</v>
      </c>
      <c r="I39" s="5" t="s">
        <v>356</v>
      </c>
    </row>
    <row r="40" spans="1:9" x14ac:dyDescent="0.2">
      <c r="A40" s="15"/>
      <c r="B40" s="4" t="s">
        <v>61</v>
      </c>
      <c r="C40" s="8" t="s">
        <v>137</v>
      </c>
      <c r="D40" s="4" t="s">
        <v>5</v>
      </c>
      <c r="E40" s="5">
        <v>338.4</v>
      </c>
      <c r="F40" s="30"/>
      <c r="G40" s="19">
        <f t="shared" si="1"/>
        <v>0</v>
      </c>
      <c r="H40" s="9" t="s">
        <v>200</v>
      </c>
      <c r="I40" s="5" t="s">
        <v>357</v>
      </c>
    </row>
    <row r="41" spans="1:9" x14ac:dyDescent="0.2">
      <c r="A41" s="15"/>
      <c r="B41" s="4" t="s">
        <v>64</v>
      </c>
      <c r="C41" s="8" t="s">
        <v>65</v>
      </c>
      <c r="D41" s="4" t="s">
        <v>5</v>
      </c>
      <c r="E41" s="5">
        <v>14.1</v>
      </c>
      <c r="F41" s="30"/>
      <c r="G41" s="19">
        <f t="shared" si="1"/>
        <v>0</v>
      </c>
      <c r="H41" s="9" t="s">
        <v>201</v>
      </c>
      <c r="I41" s="5" t="s">
        <v>358</v>
      </c>
    </row>
    <row r="42" spans="1:9" x14ac:dyDescent="0.2">
      <c r="A42" s="15"/>
      <c r="B42" s="4"/>
      <c r="C42" s="4"/>
      <c r="D42" s="4"/>
      <c r="E42" s="5"/>
      <c r="F42" s="30"/>
      <c r="G42" s="19"/>
      <c r="H42" s="9" t="s">
        <v>202</v>
      </c>
      <c r="I42" s="5"/>
    </row>
    <row r="43" spans="1:9" x14ac:dyDescent="0.2">
      <c r="A43" s="15"/>
      <c r="B43" s="4" t="s">
        <v>146</v>
      </c>
      <c r="C43" s="4" t="s">
        <v>8</v>
      </c>
      <c r="D43" s="4" t="s">
        <v>9</v>
      </c>
      <c r="E43" s="5">
        <v>1</v>
      </c>
      <c r="F43" s="30"/>
      <c r="G43" s="19">
        <f>ROUND(E43*F43,2)</f>
        <v>0</v>
      </c>
      <c r="H43" s="9" t="s">
        <v>203</v>
      </c>
      <c r="I43" s="5" t="s">
        <v>297</v>
      </c>
    </row>
    <row r="44" spans="1:9" x14ac:dyDescent="0.2">
      <c r="A44" s="15"/>
      <c r="B44" s="4" t="s">
        <v>146</v>
      </c>
      <c r="C44" s="4" t="s">
        <v>10</v>
      </c>
      <c r="D44" s="4" t="s">
        <v>9</v>
      </c>
      <c r="E44" s="5">
        <v>1</v>
      </c>
      <c r="F44" s="30"/>
      <c r="G44" s="19">
        <f>ROUND(E44*F44,2)</f>
        <v>0</v>
      </c>
      <c r="H44" s="9" t="s">
        <v>204</v>
      </c>
      <c r="I44" s="5" t="s">
        <v>297</v>
      </c>
    </row>
    <row r="45" spans="1:9" x14ac:dyDescent="0.2">
      <c r="A45" s="15"/>
      <c r="B45" s="4" t="s">
        <v>146</v>
      </c>
      <c r="C45" s="4" t="s">
        <v>11</v>
      </c>
      <c r="D45" s="4" t="s">
        <v>9</v>
      </c>
      <c r="E45" s="5">
        <v>1</v>
      </c>
      <c r="F45" s="30"/>
      <c r="G45" s="19">
        <f>ROUND(E45*F45,2)</f>
        <v>0</v>
      </c>
      <c r="H45" s="9" t="s">
        <v>205</v>
      </c>
      <c r="I45" s="5" t="s">
        <v>297</v>
      </c>
    </row>
    <row r="46" spans="1:9" x14ac:dyDescent="0.2">
      <c r="A46" s="14"/>
      <c r="C46" s="10"/>
      <c r="D46" s="10"/>
      <c r="E46" s="10"/>
      <c r="F46" s="11"/>
      <c r="G46" s="20"/>
      <c r="H46" s="12"/>
      <c r="I46" s="11"/>
    </row>
    <row r="47" spans="1:9" x14ac:dyDescent="0.2">
      <c r="C47" s="10"/>
      <c r="D47" s="10"/>
      <c r="E47" s="10"/>
      <c r="F47" s="11"/>
      <c r="G47" s="20"/>
      <c r="H47" s="12"/>
      <c r="I47" s="11"/>
    </row>
    <row r="48" spans="1:9" x14ac:dyDescent="0.2">
      <c r="C48" s="10"/>
    </row>
    <row r="49" spans="3:3" x14ac:dyDescent="0.2">
      <c r="C49" s="10"/>
    </row>
  </sheetData>
  <phoneticPr fontId="2" type="noConversion"/>
  <pageMargins left="0.70866141732283472" right="0.70866141732283472" top="0.78740157480314965" bottom="0.78740157480314965" header="0.31496062992125984" footer="0.31496062992125984"/>
  <pageSetup paperSize="9" scale="63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Labutí</vt:lpstr>
      <vt:lpstr>Kollárova</vt:lpstr>
      <vt:lpstr>Chodník u Sitky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Holotik, Tomas</dc:creator>
  <cp:lastModifiedBy>Vychodil Daniel</cp:lastModifiedBy>
  <cp:lastPrinted>2021-04-20T06:58:19Z</cp:lastPrinted>
  <dcterms:created xsi:type="dcterms:W3CDTF">2021-04-19T05:48:08Z</dcterms:created>
  <dcterms:modified xsi:type="dcterms:W3CDTF">2021-05-17T14:08:23Z</dcterms:modified>
</cp:coreProperties>
</file>