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ndyj\Documents\04 reklamné, propagačné a darčekové predmety VYHLASENA\"/>
    </mc:Choice>
  </mc:AlternateContent>
  <bookViews>
    <workbookView xWindow="0" yWindow="0" windowWidth="1833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F19" i="1"/>
  <c r="F18" i="1"/>
  <c r="H18" i="1" s="1"/>
  <c r="F17" i="1"/>
  <c r="F16" i="1"/>
  <c r="H16" i="1" s="1"/>
  <c r="G16" i="1"/>
  <c r="F57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4" i="1"/>
  <c r="F25" i="1"/>
  <c r="F26" i="1"/>
  <c r="F23" i="1"/>
  <c r="F22" i="1"/>
  <c r="F21" i="1"/>
  <c r="F20" i="1"/>
  <c r="H17" i="1"/>
  <c r="G17" i="1"/>
  <c r="H19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9" i="1" l="1"/>
  <c r="H26" i="1" l="1"/>
  <c r="H22" i="1"/>
  <c r="H20" i="1"/>
  <c r="H53" i="1" l="1"/>
  <c r="H54" i="1"/>
  <c r="H24" i="1"/>
  <c r="H21" i="1"/>
  <c r="H45" i="1"/>
  <c r="H27" i="1"/>
  <c r="H51" i="1"/>
  <c r="H50" i="1"/>
  <c r="H55" i="1"/>
  <c r="H48" i="1"/>
  <c r="H49" i="1"/>
  <c r="H25" i="1"/>
  <c r="H46" i="1"/>
  <c r="H23" i="1"/>
  <c r="H47" i="1"/>
  <c r="H52" i="1" l="1"/>
  <c r="H29" i="1"/>
  <c r="H31" i="1"/>
  <c r="H28" i="1"/>
  <c r="H35" i="1"/>
  <c r="H30" i="1"/>
  <c r="H32" i="1" l="1"/>
  <c r="H37" i="1"/>
  <c r="H56" i="1"/>
  <c r="H33" i="1"/>
  <c r="H57" i="1"/>
  <c r="H39" i="1"/>
  <c r="H34" i="1"/>
  <c r="H43" i="1" l="1"/>
  <c r="H42" i="1"/>
  <c r="H38" i="1"/>
  <c r="H36" i="1"/>
  <c r="H41" i="1"/>
  <c r="H40" i="1" l="1"/>
  <c r="H44" i="1"/>
  <c r="H59" i="1" s="1"/>
</calcChain>
</file>

<file path=xl/sharedStrings.xml><?xml version="1.0" encoding="utf-8"?>
<sst xmlns="http://schemas.openxmlformats.org/spreadsheetml/2006/main" count="106" uniqueCount="98">
  <si>
    <t>Príloha č. 1 - Návrh na plnenie kritéria a položkový rozpočet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</si>
  <si>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</si>
  <si>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</si>
  <si>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</si>
  <si>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</si>
  <si>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</si>
  <si>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platca DPH áno/nie</t>
  </si>
  <si>
    <t>áno</t>
  </si>
  <si>
    <t>Telefónne číslo:</t>
  </si>
  <si>
    <t>E-mailová adresa:</t>
  </si>
  <si>
    <t>Položka č.</t>
  </si>
  <si>
    <t>Názov</t>
  </si>
  <si>
    <t>Popis</t>
  </si>
  <si>
    <t>Predpokladané množstvo</t>
  </si>
  <si>
    <t>Jednotková cena bez DPH</t>
  </si>
  <si>
    <t>Jednotková cena    s DPH</t>
  </si>
  <si>
    <t>Cena celkom bez DPH</t>
  </si>
  <si>
    <t>Cena celkom s DPH</t>
  </si>
  <si>
    <t>Zápisník A5 Cipár</t>
  </si>
  <si>
    <t>Mestský zápisník</t>
  </si>
  <si>
    <t>Zápisník A5, 4 farby</t>
  </si>
  <si>
    <t>Taška, RED</t>
  </si>
  <si>
    <t>Bavlnená taška 38x42 cm (uško 67cm) 140 g/m2 Bright Red- potlač biela, sieťotlač 1+0</t>
  </si>
  <si>
    <t>Taška WHITE</t>
  </si>
  <si>
    <t>Bavlnená taška 38x42 cm (uško 67cm) 140 g/m2 Biela- potlač Pantone 185 C  1+1</t>
  </si>
  <si>
    <t>Taška BLUE</t>
  </si>
  <si>
    <t>Bavlnená taška 38x42 cm (uško 67cm) 140 g/m2 Fialová- potlač Pantone 212 C 1+0</t>
  </si>
  <si>
    <t>Taška PURPLE</t>
  </si>
  <si>
    <t>Bavlnená taška 38x42 cm (uško 67cm) 140 g/m2 Cornflower blue- potlač Pantone 10 C 1+0</t>
  </si>
  <si>
    <t>Taška Cipár</t>
  </si>
  <si>
    <t>Rozmer 400x380 mm, potlač látky (Cipár), pútka 40 x 640, štítok 40x30 mm, 2 farby</t>
  </si>
  <si>
    <t>Ponožky Cipár</t>
  </si>
  <si>
    <t>Ponožky mestské - orange</t>
  </si>
  <si>
    <t>Tričko BIELE S</t>
  </si>
  <si>
    <t>Tričko BIELE M</t>
  </si>
  <si>
    <t>Tričko BIELE L</t>
  </si>
  <si>
    <t>Tričko BIELE XL</t>
  </si>
  <si>
    <t>Tričko MODRÉ S</t>
  </si>
  <si>
    <t>Tričko MODRÉ M</t>
  </si>
  <si>
    <t>Tričko MODRÉ L</t>
  </si>
  <si>
    <t>Tričko MODRÉ XL</t>
  </si>
  <si>
    <t>Tričko ČERVENÉ S</t>
  </si>
  <si>
    <t>Tričko ČERVENÉ M</t>
  </si>
  <si>
    <t>Tričko ČERVENÉ L</t>
  </si>
  <si>
    <t>Tričko ČERVENÉ XL</t>
  </si>
  <si>
    <t>Tričko KRÉMOVÉ (Palko) S</t>
  </si>
  <si>
    <t>Tričko KRÉMOVÉ (Palko) M</t>
  </si>
  <si>
    <t>Tričko KRÉMOVÉ (Palko) L</t>
  </si>
  <si>
    <t>Tričko KRÉMOVÉ (Palko) XL</t>
  </si>
  <si>
    <t>Fľaška BLACK</t>
  </si>
  <si>
    <t>Fľaška RED</t>
  </si>
  <si>
    <t>Fľaška YELLOW</t>
  </si>
  <si>
    <t>Fľaška PURPLE</t>
  </si>
  <si>
    <t>Fľaška WHITE</t>
  </si>
  <si>
    <t>Fľaška biela a čierna</t>
  </si>
  <si>
    <t xml:space="preserve">Termoska s objemom 500ml, materiál: nerez, tepelná výdrž studeného nápoja 24h, tepelná výdrž teplého nápoja 6h. Vylaserovaný vizuál - podklady dodáme. </t>
  </si>
  <si>
    <t>Návleky na sedadlá bicyklov</t>
  </si>
  <si>
    <t>Šnúrka na kľúče na krk s potlačou</t>
  </si>
  <si>
    <t>Dĺžka šnúrky: 20 mm
Materiál: satén
Ukončenie šnúrky: zošitie vo farbe
Technológia potlače: sublimácia (plnofarebná tlač do celej plochy)
Súčasťou šnúrky musí byť aj tzv. "mobilka" hranatá a kovový háčik, tzv. rybka.</t>
  </si>
  <si>
    <t>Obal na tričká Meluš (biele)</t>
  </si>
  <si>
    <t>Obal na tričká Bednárová (modré)</t>
  </si>
  <si>
    <t>Obal na tričko Bajaník (červené)</t>
  </si>
  <si>
    <t>Obal na tričko Palko(krémové)</t>
  </si>
  <si>
    <t>Dočasné tetovačky</t>
  </si>
  <si>
    <t>Odznaky</t>
  </si>
  <si>
    <t>Ceruzky</t>
  </si>
  <si>
    <t>Prírodná drevená ceruzka s farebnou gumou. Je dodávaná v zastrúhanom stave. Rozmery produktu sú ø7×186mm. Červená potlač logo Bratislavy</t>
  </si>
  <si>
    <t>Gumené cukríky v mini baleniach</t>
  </si>
  <si>
    <t>Spolu</t>
  </si>
  <si>
    <r>
      <t xml:space="preserve">Čestné vyhlásenie: </t>
    </r>
    <r>
      <rPr>
        <sz val="15"/>
        <color theme="1"/>
        <rFont val="Times New Roman"/>
        <family val="1"/>
        <charset val="238"/>
      </rPr>
      <t>Predložením tejto ponuky zároveň čestne vyhlasujem, že spĺňam všetky podmienky účasti stanovené vo Výzve na predkladanie ponúk a postupujem v súlade s etickým kódexom uchádzača vydaným Úradom pre verejné obstarávanie:
https://www.uvo.gov.sk/zaujemcauchadzac/eticky-kodex-zaujemcu-uchadzaca-54b.html</t>
    </r>
  </si>
  <si>
    <t>V ................</t>
  </si>
  <si>
    <t>dňa: ..........................</t>
  </si>
  <si>
    <t>Tričko Stanley Stella, krátky rukáv, min. 136 g- odtieň French Navy- sieťotlač 125x125 mm + tkaný štítok 2 farby rozmer: 192x48 mm + šitie</t>
  </si>
  <si>
    <t>Tričko Stanley Stella, krátky rukáv, min. 136 g - odtieň French Navy- sieťotlač 125x125 mm + tkaný štítok 2 farby rozmer: 192x48 mm + šitie</t>
  </si>
  <si>
    <t>Tetovačka rozmer 10x10 cm (plnofarebná)
Sieťotlač- farby musia byť od pokožky oddelené priehľadnou "membránou", tak aby neprišli do styku s pokožkou.
Produkt usí byť v súlade s v súlade s nariadením Európskeho parlamentu a Rady (ES) č. 1223/2009 z 30. novembra 2009 o kozmetických výrobkoch.
(produkt musí mať uvedený kompletné zloženie, musí byť uvedený distributor pre možnosť kontaktovania pri alergickej reakcii a na výrobku musí byť uvedená šarža produktu)</t>
  </si>
  <si>
    <r>
      <t xml:space="preserve">Tričko Stanley Stella, krátky rukáv, min. 136 g- odtieň white- sieťotlač 1+0, </t>
    </r>
    <r>
      <rPr>
        <sz val="11"/>
        <color rgb="FFC00000"/>
        <rFont val="Times New Roman"/>
        <family val="1"/>
        <charset val="238"/>
      </rPr>
      <t>potlač 30x40 cm</t>
    </r>
  </si>
  <si>
    <r>
      <t>Tričko Stanley Stella, krátky rukáv, min. 136 g- odtieň white- sieťotlač 1+0,</t>
    </r>
    <r>
      <rPr>
        <sz val="11"/>
        <color rgb="FFC00000"/>
        <rFont val="Times New Roman"/>
        <family val="1"/>
        <charset val="238"/>
      </rPr>
      <t xml:space="preserve"> potlač 30x40 cm</t>
    </r>
  </si>
  <si>
    <r>
      <t xml:space="preserve">Tričko Stanley Stella, krátky rukáv, min. 136 g - odtieň Bright red - sieťotlač 2+0, </t>
    </r>
    <r>
      <rPr>
        <sz val="11"/>
        <color rgb="FFC00000"/>
        <rFont val="Times New Roman"/>
        <family val="1"/>
        <charset val="238"/>
      </rPr>
      <t>potlač 30x40 cm</t>
    </r>
  </si>
  <si>
    <r>
      <t xml:space="preserve">Tričko Stanley Stella, krátky rukáv, min. 136 g- odtieň Bright red - sieťotlač 2+0, </t>
    </r>
    <r>
      <rPr>
        <sz val="11"/>
        <color rgb="FFC00000"/>
        <rFont val="Times New Roman"/>
        <family val="1"/>
        <charset val="238"/>
      </rPr>
      <t>potlač 30x40 cm</t>
    </r>
  </si>
  <si>
    <r>
      <t xml:space="preserve">Tričko Stanley Stella, krátky rukáv, min. 136 g- odtieň Off white sieťotlač  3+0, </t>
    </r>
    <r>
      <rPr>
        <sz val="11"/>
        <color rgb="FFC00000"/>
        <rFont val="Times New Roman"/>
        <family val="1"/>
        <charset val="238"/>
      </rPr>
      <t>potlač 30x40 cm</t>
    </r>
  </si>
  <si>
    <r>
      <t>Tričko Stanley Stella, krátky rukáv, min. 136 g- odtieň Off white sieťotlač  3+0,</t>
    </r>
    <r>
      <rPr>
        <sz val="11"/>
        <color rgb="FFC00000"/>
        <rFont val="Times New Roman"/>
        <family val="1"/>
        <charset val="238"/>
      </rPr>
      <t xml:space="preserve"> potlač 30x40 cm</t>
    </r>
  </si>
  <si>
    <r>
      <t>Fľaška zn. Chillys Black, 500ml + vrchnák Black,</t>
    </r>
    <r>
      <rPr>
        <sz val="11"/>
        <color rgb="FFC00000"/>
        <rFont val="Times New Roman"/>
        <family val="1"/>
        <charset val="238"/>
      </rPr>
      <t xml:space="preserve"> laser</t>
    </r>
  </si>
  <si>
    <r>
      <t xml:space="preserve">Fľaška zn. Chillys Neon red, 500 ml + vrchnák Neon red, </t>
    </r>
    <r>
      <rPr>
        <sz val="11"/>
        <color rgb="FFC00000"/>
        <rFont val="Times New Roman"/>
        <family val="1"/>
        <charset val="238"/>
      </rPr>
      <t>laser</t>
    </r>
  </si>
  <si>
    <r>
      <t xml:space="preserve">Fľaška zn. Chillys Matt Yellow, 500 ml + vrchnák neon blau, </t>
    </r>
    <r>
      <rPr>
        <sz val="11"/>
        <color rgb="FFC00000"/>
        <rFont val="Times New Roman"/>
        <family val="1"/>
        <charset val="238"/>
      </rPr>
      <t>laser</t>
    </r>
  </si>
  <si>
    <r>
      <t xml:space="preserve">Fľaška zn. Chillys Pastel violet, 500 ml + vrchnák neon pink, </t>
    </r>
    <r>
      <rPr>
        <sz val="11"/>
        <color rgb="FFC00000"/>
        <rFont val="Times New Roman"/>
        <family val="1"/>
        <charset val="238"/>
      </rPr>
      <t>laser</t>
    </r>
  </si>
  <si>
    <r>
      <t xml:space="preserve">Fľaška zn. Chillys White, 500 ml + vrchnák white, </t>
    </r>
    <r>
      <rPr>
        <sz val="11"/>
        <color rgb="FFC00000"/>
        <rFont val="Times New Roman"/>
        <family val="1"/>
        <charset val="238"/>
      </rPr>
      <t>laser</t>
    </r>
  </si>
  <si>
    <r>
      <t xml:space="preserve">Kustomizované poťahy na bicyklové sedačky – tzv. seat covers s unikátnym dizajnom Bratislavy (ten už máme pripravený) z nepremokavého a odolného materiálu, </t>
    </r>
    <r>
      <rPr>
        <sz val="11"/>
        <color rgb="FFC00000"/>
        <rFont val="Times New Roman"/>
        <family val="1"/>
        <charset val="238"/>
      </rPr>
      <t>potlač – maximálne potlačiteľná plocha, 6 farieb</t>
    </r>
    <r>
      <rPr>
        <sz val="11"/>
        <color rgb="FF000000"/>
        <rFont val="Times New Roman"/>
        <family val="1"/>
      </rPr>
      <t>.</t>
    </r>
  </si>
  <si>
    <r>
      <t xml:space="preserve">235x268 mm, bigovanie, výsek a skladanie, Paper Colorplan - Natural gramáž 120g – </t>
    </r>
    <r>
      <rPr>
        <sz val="11"/>
        <color rgb="FFC00000"/>
        <rFont val="Times New Roman"/>
        <family val="1"/>
        <charset val="238"/>
      </rPr>
      <t>foto v prílohe</t>
    </r>
  </si>
  <si>
    <r>
      <t xml:space="preserve">235x268 mm, bigovanie, výsek a skladanie, Paper Colorplan Adriatic gramáž 120g – </t>
    </r>
    <r>
      <rPr>
        <sz val="11"/>
        <color rgb="FFC00000"/>
        <rFont val="Times New Roman"/>
        <family val="1"/>
        <charset val="238"/>
      </rPr>
      <t>foto v prílohe</t>
    </r>
  </si>
  <si>
    <r>
      <t>235x268 mm, bigovanie, výsek a skladanie, Paper Colorplan- Bright Red gramáž 120g –</t>
    </r>
    <r>
      <rPr>
        <sz val="11"/>
        <color rgb="FFC00000"/>
        <rFont val="Times New Roman"/>
        <family val="1"/>
        <charset val="238"/>
      </rPr>
      <t xml:space="preserve"> foto v prílohe</t>
    </r>
  </si>
  <si>
    <r>
      <t xml:space="preserve">235x268 mm, bigovanie, výsek a skladanie, Paper Colorplan - Royal Blue gramáž 120g – </t>
    </r>
    <r>
      <rPr>
        <sz val="11"/>
        <color rgb="FFC00000"/>
        <rFont val="Times New Roman"/>
        <family val="1"/>
        <charset val="238"/>
      </rPr>
      <t>foto v prílohe</t>
    </r>
  </si>
  <si>
    <r>
      <t xml:space="preserve">Veľká placka so špendlíkom s plnofarebne potlačeným vloženým papierom, </t>
    </r>
    <r>
      <rPr>
        <sz val="11"/>
        <color rgb="FFC00000"/>
        <rFont val="Times New Roman"/>
        <family val="1"/>
        <charset val="238"/>
      </rPr>
      <t>priemer 5 cm</t>
    </r>
    <r>
      <rPr>
        <sz val="11"/>
        <color theme="1"/>
        <rFont val="Times New Roman"/>
        <family val="1"/>
        <charset val="238"/>
      </rPr>
      <t>.</t>
    </r>
  </si>
  <si>
    <r>
      <t xml:space="preserve">Možnosť plnofarebnej grafiky na obal, </t>
    </r>
    <r>
      <rPr>
        <sz val="11"/>
        <color rgb="FFC00000"/>
        <rFont val="Times New Roman"/>
        <family val="1"/>
        <charset val="238"/>
      </rPr>
      <t xml:space="preserve">počet farieb potlače obalu: 4 farby. </t>
    </r>
    <r>
      <rPr>
        <sz val="11"/>
        <color theme="1"/>
        <rFont val="Times New Roman"/>
        <family val="1"/>
        <charset val="238"/>
      </rPr>
      <t xml:space="preserve">
Príchuť: ovocný mix</t>
    </r>
  </si>
  <si>
    <r>
      <t xml:space="preserve">Blok spiral A5 Papelote, </t>
    </r>
    <r>
      <rPr>
        <sz val="11"/>
        <rFont val="Times New Roman"/>
        <family val="1"/>
        <charset val="238"/>
      </rPr>
      <t>50 strán,</t>
    </r>
    <r>
      <rPr>
        <sz val="11"/>
        <color rgb="FF000000"/>
        <rFont val="Times New Roman"/>
        <family val="1"/>
      </rPr>
      <t xml:space="preserve"> predná obálka so sleporažbou (erb Ba + nápis Hlavné mesto Slovenskej republiky Bratislava), červená gumička s jedným očkom na ceruzku a skyrtou etiketou (papelote), drevená ceruzka so zlatým plieškom a červenou gumou</t>
    </r>
  </si>
  <si>
    <r>
      <t>Tkané klasické ponožky, vlastný dizajn,</t>
    </r>
    <r>
      <rPr>
        <sz val="11"/>
        <color rgb="FFC00000"/>
        <rFont val="Times New Roman"/>
        <family val="1"/>
        <charset val="238"/>
      </rPr>
      <t xml:space="preserve"> 2 farby: čierna a šedá - foto v prílohe</t>
    </r>
    <r>
      <rPr>
        <sz val="11"/>
        <color rgb="FF000000"/>
        <rFont val="Times New Roman"/>
        <family val="1"/>
      </rPr>
      <t>. Zloženie: bavlna 90%, polyamid 8%, elastan 2%. Dve velkosti - pánske a dámske</t>
    </r>
  </si>
  <si>
    <r>
      <t xml:space="preserve">Tkané klasické ponožky, vlastný dizajn, </t>
    </r>
    <r>
      <rPr>
        <sz val="11"/>
        <color rgb="FFC00000"/>
        <rFont val="Times New Roman"/>
        <family val="1"/>
        <charset val="238"/>
      </rPr>
      <t xml:space="preserve">4 farby: tehlová, fialová, oranžová, biela </t>
    </r>
    <r>
      <rPr>
        <sz val="11"/>
        <color rgb="FF000000"/>
        <rFont val="Times New Roman"/>
        <family val="1"/>
      </rPr>
      <t xml:space="preserve">- </t>
    </r>
    <r>
      <rPr>
        <sz val="11"/>
        <color rgb="FFC00000"/>
        <rFont val="Times New Roman"/>
        <family val="1"/>
        <charset val="238"/>
      </rPr>
      <t>foto v prílohe</t>
    </r>
    <r>
      <rPr>
        <sz val="11"/>
        <color rgb="FF000000"/>
        <rFont val="Times New Roman"/>
        <family val="1"/>
      </rPr>
      <t xml:space="preserve">.  Zloženie: bavlna 90%, polyamid 8%, elastan 2%. Dve velkosti - pánske a dámske. </t>
    </r>
  </si>
  <si>
    <r>
      <t xml:space="preserve">A5, 140x210 mm, 160 strán, šitý, vnútro papier krémový archivačný 90g, predsádky 4+0 digitálne, papier  150g krémový archivačný, zaoblené hrany, záložka červená s </t>
    </r>
    <r>
      <rPr>
        <sz val="11"/>
        <color rgb="FFFF0000"/>
        <rFont val="Times New Roman"/>
        <family val="1"/>
      </rPr>
      <t xml:space="preserve">čiernou </t>
    </r>
    <r>
      <rPr>
        <sz val="11"/>
        <color rgb="FF000000"/>
        <rFont val="Times New Roman"/>
        <family val="1"/>
      </rPr>
      <t xml:space="preserve">gumou, </t>
    </r>
    <r>
      <rPr>
        <sz val="11"/>
        <color rgb="FFFF0000"/>
        <rFont val="Times New Roman"/>
        <family val="1"/>
      </rPr>
      <t xml:space="preserve">do ktorej je vložená </t>
    </r>
    <r>
      <rPr>
        <sz val="11"/>
        <color rgb="FF000000"/>
        <rFont val="Times New Roman"/>
        <family val="1"/>
      </rPr>
      <t xml:space="preserve">čierna versatilka. </t>
    </r>
    <r>
      <rPr>
        <sz val="11"/>
        <color rgb="FFFF0000"/>
        <rFont val="Times New Roman"/>
        <family val="1"/>
      </rPr>
      <t>Väzba bude ako na priloženej obrazovej prílohe, pravdepodobne V7. Obálka - archivačný krémový papier, celoplošná potlač, motív Cipár 4+0. Listy bez potlače.</t>
    </r>
  </si>
  <si>
    <r>
      <t xml:space="preserve">Formát A5, </t>
    </r>
    <r>
      <rPr>
        <sz val="11"/>
        <color rgb="FFC00000"/>
        <rFont val="Times New Roman"/>
        <family val="1"/>
        <charset val="238"/>
      </rPr>
      <t>34 strán</t>
    </r>
    <r>
      <rPr>
        <sz val="11"/>
        <color rgb="FF000000"/>
        <rFont val="Times New Roman"/>
        <family val="1"/>
      </rPr>
      <t xml:space="preserve">, Slepotlač loga ( hrad z loga) veľkosť 43x50 mm, obálka 350g  Colorplan farby:  Royal Blue, Adriatic, Natural, Bright Red  a vnútro 120g Munken Pure Rouge 120g, oblé rohy (Farebné šitie: biely zápisník - červené šitie , červený zápisník - biele šitie, adriatic - biele šitie,  royal blue - ružové 
predpokladané množstvo 4x50. </t>
    </r>
    <r>
      <rPr>
        <sz val="11"/>
        <color rgb="FFFF0000"/>
        <rFont val="Times New Roman"/>
        <family val="1"/>
      </rPr>
      <t xml:space="preserve">Zápisník A5 bude bez potlače obálky a vnútorných strán, na obálke slepotlač podľa uvedených parametrov, šitá väzba (V1 len je šitá), 34 strán vnútorných (17 dvojhárkov) – podľa priloženej obrazovej prílohy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</si>
</sst>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5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2" fillId="0" borderId="0" xfId="0" applyFont="1" applyAlignment="1">
      <alignment horizontal="left" wrapText="1"/>
    </xf>
    <xf numFmtId="0" fontId="2" fillId="2" borderId="4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" fillId="2" borderId="6" xfId="0" applyFont="1" applyFill="1" applyBorder="1"/>
    <xf numFmtId="0" fontId="2" fillId="2" borderId="40" xfId="0" applyFont="1" applyFill="1" applyBorder="1"/>
    <xf numFmtId="0" fontId="2" fillId="2" borderId="40" xfId="0" applyFont="1" applyFill="1" applyBorder="1" applyAlignment="1">
      <alignment wrapText="1"/>
    </xf>
    <xf numFmtId="0" fontId="1" fillId="5" borderId="27" xfId="1" applyFont="1" applyBorder="1" applyAlignment="1">
      <alignment wrapText="1"/>
    </xf>
    <xf numFmtId="0" fontId="1" fillId="5" borderId="30" xfId="1" applyFont="1" applyBorder="1" applyAlignment="1">
      <alignment wrapText="1"/>
    </xf>
    <xf numFmtId="0" fontId="1" fillId="5" borderId="26" xfId="1" applyFont="1" applyBorder="1" applyAlignment="1">
      <alignment wrapText="1"/>
    </xf>
    <xf numFmtId="0" fontId="1" fillId="5" borderId="26" xfId="1" applyFont="1" applyBorder="1" applyAlignment="1"/>
    <xf numFmtId="0" fontId="1" fillId="0" borderId="8" xfId="0" applyFont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8" fillId="0" borderId="32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Border="1" applyAlignment="1"/>
    <xf numFmtId="0" fontId="9" fillId="0" borderId="1" xfId="0" applyFont="1" applyFill="1" applyBorder="1" applyAlignment="1">
      <alignment wrapText="1"/>
    </xf>
    <xf numFmtId="0" fontId="8" fillId="0" borderId="3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4" borderId="26" xfId="0" applyFont="1" applyFill="1" applyBorder="1" applyAlignment="1" applyProtection="1">
      <alignment horizontal="center" vertical="center"/>
      <protection locked="0"/>
    </xf>
    <xf numFmtId="0" fontId="1" fillId="4" borderId="27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4" borderId="29" xfId="0" applyFont="1" applyFill="1" applyBorder="1" applyAlignment="1" applyProtection="1">
      <alignment horizontal="center" vertical="center"/>
      <protection locked="0"/>
    </xf>
    <xf numFmtId="0" fontId="1" fillId="4" borderId="3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hidden="1"/>
    </xf>
    <xf numFmtId="0" fontId="1" fillId="0" borderId="33" xfId="0" applyFont="1" applyBorder="1" applyProtection="1">
      <protection hidden="1"/>
    </xf>
    <xf numFmtId="0" fontId="1" fillId="0" borderId="34" xfId="0" applyFont="1" applyBorder="1" applyProtection="1">
      <protection hidden="1"/>
    </xf>
    <xf numFmtId="0" fontId="1" fillId="0" borderId="35" xfId="0" applyFont="1" applyBorder="1" applyProtection="1">
      <protection hidden="1"/>
    </xf>
    <xf numFmtId="0" fontId="1" fillId="4" borderId="1" xfId="0" applyFont="1" applyFill="1" applyBorder="1" applyProtection="1">
      <protection locked="0"/>
    </xf>
    <xf numFmtId="0" fontId="1" fillId="4" borderId="34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15" xfId="0" applyFont="1" applyFill="1" applyBorder="1" applyAlignment="1" applyProtection="1">
      <alignment horizontal="left"/>
      <protection locked="0"/>
    </xf>
    <xf numFmtId="0" fontId="5" fillId="3" borderId="20" xfId="0" applyFont="1" applyFill="1" applyBorder="1" applyAlignment="1" applyProtection="1">
      <alignment horizontal="left"/>
      <protection locked="0"/>
    </xf>
    <xf numFmtId="0" fontId="5" fillId="3" borderId="37" xfId="0" applyFont="1" applyFill="1" applyBorder="1" applyAlignment="1" applyProtection="1">
      <alignment horizontal="left"/>
      <protection locked="0"/>
    </xf>
    <xf numFmtId="0" fontId="5" fillId="3" borderId="31" xfId="0" applyFont="1" applyFill="1" applyBorder="1" applyAlignment="1" applyProtection="1">
      <alignment horizontal="left"/>
      <protection locked="0"/>
    </xf>
    <xf numFmtId="0" fontId="5" fillId="3" borderId="32" xfId="0" applyFont="1" applyFill="1" applyBorder="1" applyAlignment="1" applyProtection="1">
      <alignment horizontal="left"/>
      <protection locked="0"/>
    </xf>
    <xf numFmtId="0" fontId="5" fillId="3" borderId="39" xfId="0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 applyProtection="1">
      <alignment horizontal="left"/>
      <protection locked="0"/>
    </xf>
    <xf numFmtId="0" fontId="5" fillId="3" borderId="36" xfId="0" applyFont="1" applyFill="1" applyBorder="1" applyAlignment="1" applyProtection="1">
      <alignment horizontal="left"/>
      <protection locked="0"/>
    </xf>
    <xf numFmtId="0" fontId="5" fillId="3" borderId="5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33" xfId="0" applyFont="1" applyFill="1" applyBorder="1" applyAlignment="1" applyProtection="1">
      <alignment horizontal="left"/>
      <protection locked="0"/>
    </xf>
    <xf numFmtId="0" fontId="5" fillId="3" borderId="7" xfId="0" applyFont="1" applyFill="1" applyBorder="1" applyAlignment="1" applyProtection="1">
      <alignment horizontal="left"/>
      <protection locked="0"/>
    </xf>
    <xf numFmtId="0" fontId="5" fillId="3" borderId="16" xfId="0" applyFont="1" applyFill="1" applyBorder="1" applyAlignment="1" applyProtection="1">
      <alignment horizontal="left"/>
      <protection locked="0"/>
    </xf>
    <xf numFmtId="0" fontId="5" fillId="3" borderId="21" xfId="0" applyFont="1" applyFill="1" applyBorder="1" applyAlignment="1" applyProtection="1">
      <alignment horizontal="left"/>
      <protection locked="0"/>
    </xf>
    <xf numFmtId="0" fontId="5" fillId="3" borderId="38" xfId="0" applyFont="1" applyFill="1" applyBorder="1" applyAlignment="1" applyProtection="1">
      <alignment horizontal="left"/>
      <protection locked="0"/>
    </xf>
    <xf numFmtId="0" fontId="5" fillId="3" borderId="34" xfId="0" applyFont="1" applyFill="1" applyBorder="1" applyAlignment="1" applyProtection="1">
      <alignment horizontal="left"/>
      <protection locked="0"/>
    </xf>
    <xf numFmtId="0" fontId="5" fillId="3" borderId="35" xfId="0" applyFont="1" applyFill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</cellXfs>
  <cellStyles count="2">
    <cellStyle name="20 % - zvýraznenie1" xfId="1" builtinId="30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zoomScaleNormal="100" workbookViewId="0">
      <selection activeCell="D59" sqref="D59:H60"/>
    </sheetView>
  </sheetViews>
  <sheetFormatPr defaultColWidth="8.7109375" defaultRowHeight="15" x14ac:dyDescent="0.25"/>
  <cols>
    <col min="1" max="1" width="8.42578125" style="1" customWidth="1"/>
    <col min="2" max="2" width="26.85546875" style="1" customWidth="1"/>
    <col min="3" max="3" width="110.140625" style="1" customWidth="1"/>
    <col min="4" max="4" width="12.85546875" style="1" customWidth="1"/>
    <col min="5" max="5" width="13" style="1" customWidth="1"/>
    <col min="6" max="6" width="12.5703125" style="1" customWidth="1"/>
    <col min="7" max="8" width="11.5703125" style="1" customWidth="1"/>
    <col min="9" max="16384" width="8.7109375" style="1"/>
  </cols>
  <sheetData>
    <row r="1" spans="1:8" x14ac:dyDescent="0.25">
      <c r="B1" s="2"/>
      <c r="C1" s="2"/>
      <c r="D1" s="2"/>
      <c r="E1" s="2"/>
      <c r="F1" s="2"/>
      <c r="G1" s="2"/>
      <c r="H1" s="2"/>
    </row>
    <row r="2" spans="1:8" ht="15.75" thickBot="1" x14ac:dyDescent="0.3">
      <c r="B2" s="2"/>
      <c r="C2" s="2"/>
      <c r="D2" s="2"/>
      <c r="E2" s="2"/>
      <c r="F2" s="2"/>
      <c r="G2" s="2"/>
      <c r="H2" s="2"/>
    </row>
    <row r="3" spans="1:8" x14ac:dyDescent="0.25">
      <c r="B3" s="48" t="s">
        <v>0</v>
      </c>
      <c r="C3" s="49"/>
      <c r="D3" s="49"/>
      <c r="E3" s="49"/>
      <c r="F3" s="49"/>
      <c r="G3" s="49"/>
      <c r="H3" s="50"/>
    </row>
    <row r="4" spans="1:8" ht="15.75" thickBot="1" x14ac:dyDescent="0.3">
      <c r="B4" s="51"/>
      <c r="C4" s="52"/>
      <c r="D4" s="52"/>
      <c r="E4" s="52"/>
      <c r="F4" s="52"/>
      <c r="G4" s="52"/>
      <c r="H4" s="53"/>
    </row>
    <row r="5" spans="1:8" x14ac:dyDescent="0.25">
      <c r="B5" s="54" t="s">
        <v>1</v>
      </c>
      <c r="C5" s="55"/>
      <c r="D5" s="55"/>
      <c r="E5" s="56"/>
      <c r="F5" s="57"/>
      <c r="G5" s="57"/>
      <c r="H5" s="58"/>
    </row>
    <row r="6" spans="1:8" x14ac:dyDescent="0.25">
      <c r="B6" s="29" t="s">
        <v>2</v>
      </c>
      <c r="C6" s="30"/>
      <c r="D6" s="30"/>
      <c r="E6" s="31"/>
      <c r="F6" s="32"/>
      <c r="G6" s="32"/>
      <c r="H6" s="33"/>
    </row>
    <row r="7" spans="1:8" x14ac:dyDescent="0.25">
      <c r="B7" s="29" t="s">
        <v>3</v>
      </c>
      <c r="C7" s="30"/>
      <c r="D7" s="30"/>
      <c r="E7" s="31"/>
      <c r="F7" s="32"/>
      <c r="G7" s="32"/>
      <c r="H7" s="33"/>
    </row>
    <row r="8" spans="1:8" x14ac:dyDescent="0.25">
      <c r="B8" s="29" t="s">
        <v>4</v>
      </c>
      <c r="C8" s="30"/>
      <c r="D8" s="30"/>
      <c r="E8" s="31"/>
      <c r="F8" s="32"/>
      <c r="G8" s="32"/>
      <c r="H8" s="33"/>
    </row>
    <row r="9" spans="1:8" x14ac:dyDescent="0.25">
      <c r="B9" s="29" t="s">
        <v>5</v>
      </c>
      <c r="C9" s="30"/>
      <c r="D9" s="30"/>
      <c r="E9" s="31"/>
      <c r="F9" s="32"/>
      <c r="G9" s="32"/>
      <c r="H9" s="33"/>
    </row>
    <row r="10" spans="1:8" x14ac:dyDescent="0.25">
      <c r="B10" s="29" t="s">
        <v>6</v>
      </c>
      <c r="C10" s="30"/>
      <c r="D10" s="30"/>
      <c r="E10" s="31"/>
      <c r="F10" s="32" t="s">
        <v>7</v>
      </c>
      <c r="G10" s="32"/>
      <c r="H10" s="33"/>
    </row>
    <row r="11" spans="1:8" x14ac:dyDescent="0.25">
      <c r="B11" s="29" t="s">
        <v>8</v>
      </c>
      <c r="C11" s="30"/>
      <c r="D11" s="30"/>
      <c r="E11" s="31"/>
      <c r="F11" s="32"/>
      <c r="G11" s="32"/>
      <c r="H11" s="33"/>
    </row>
    <row r="12" spans="1:8" ht="15.75" thickBot="1" x14ac:dyDescent="0.3">
      <c r="B12" s="43" t="s">
        <v>9</v>
      </c>
      <c r="C12" s="44"/>
      <c r="D12" s="44"/>
      <c r="E12" s="45"/>
      <c r="F12" s="46"/>
      <c r="G12" s="46"/>
      <c r="H12" s="47"/>
    </row>
    <row r="13" spans="1:8" x14ac:dyDescent="0.25">
      <c r="B13" s="3"/>
      <c r="C13" s="3"/>
      <c r="D13" s="3"/>
      <c r="E13" s="3"/>
      <c r="F13" s="3"/>
      <c r="G13" s="3"/>
      <c r="H13" s="3"/>
    </row>
    <row r="14" spans="1:8" ht="15.75" thickBot="1" x14ac:dyDescent="0.3">
      <c r="B14" s="3"/>
      <c r="C14" s="3"/>
      <c r="D14" s="3"/>
      <c r="E14" s="3"/>
      <c r="F14" s="3"/>
      <c r="G14" s="3"/>
      <c r="H14" s="3"/>
    </row>
    <row r="15" spans="1:8" ht="44.25" thickBot="1" x14ac:dyDescent="0.3">
      <c r="A15" s="9" t="s">
        <v>10</v>
      </c>
      <c r="B15" s="8" t="s">
        <v>11</v>
      </c>
      <c r="C15" s="4" t="s">
        <v>12</v>
      </c>
      <c r="D15" s="5" t="s">
        <v>13</v>
      </c>
      <c r="E15" s="5" t="s">
        <v>14</v>
      </c>
      <c r="F15" s="5" t="s">
        <v>15</v>
      </c>
      <c r="G15" s="5" t="s">
        <v>16</v>
      </c>
      <c r="H15" s="6" t="s">
        <v>17</v>
      </c>
    </row>
    <row r="16" spans="1:8" ht="57" customHeight="1" x14ac:dyDescent="0.25">
      <c r="A16" s="7">
        <v>1</v>
      </c>
      <c r="B16" s="10" t="s">
        <v>18</v>
      </c>
      <c r="C16" s="17" t="s">
        <v>96</v>
      </c>
      <c r="D16" s="22">
        <v>200</v>
      </c>
      <c r="E16" s="63"/>
      <c r="F16" s="59">
        <f>IF(F10="áno",E16*1.2,E16)</f>
        <v>0</v>
      </c>
      <c r="G16" s="59">
        <f t="shared" ref="G16:G57" si="0">E16*D16</f>
        <v>0</v>
      </c>
      <c r="H16" s="60">
        <f t="shared" ref="H16:H57" si="1">F16*D16</f>
        <v>0</v>
      </c>
    </row>
    <row r="17" spans="1:8" ht="43.5" customHeight="1" x14ac:dyDescent="0.25">
      <c r="A17" s="7">
        <v>2</v>
      </c>
      <c r="B17" s="12" t="s">
        <v>19</v>
      </c>
      <c r="C17" s="18" t="s">
        <v>93</v>
      </c>
      <c r="D17" s="23">
        <v>300</v>
      </c>
      <c r="E17" s="63"/>
      <c r="F17" s="59">
        <f>IF(F10="áno",E17*1.2,E17)</f>
        <v>0</v>
      </c>
      <c r="G17" s="59">
        <f t="shared" si="0"/>
        <v>0</v>
      </c>
      <c r="H17" s="60">
        <f t="shared" si="1"/>
        <v>0</v>
      </c>
    </row>
    <row r="18" spans="1:8" ht="75" x14ac:dyDescent="0.25">
      <c r="A18" s="7">
        <v>3</v>
      </c>
      <c r="B18" s="12" t="s">
        <v>20</v>
      </c>
      <c r="C18" s="18" t="s">
        <v>97</v>
      </c>
      <c r="D18" s="24">
        <v>200</v>
      </c>
      <c r="E18" s="63"/>
      <c r="F18" s="59">
        <f>IF(F10="áno",E18*1.2,E18)</f>
        <v>0</v>
      </c>
      <c r="G18" s="59">
        <f>E18*D18</f>
        <v>0</v>
      </c>
      <c r="H18" s="60">
        <f>F18*D18</f>
        <v>0</v>
      </c>
    </row>
    <row r="19" spans="1:8" x14ac:dyDescent="0.25">
      <c r="A19" s="7">
        <v>4</v>
      </c>
      <c r="B19" s="12" t="s">
        <v>21</v>
      </c>
      <c r="C19" s="18" t="s">
        <v>22</v>
      </c>
      <c r="D19" s="24">
        <v>100</v>
      </c>
      <c r="E19" s="63"/>
      <c r="F19" s="59">
        <f>IF(F10="áno",E19*1.2,E19)</f>
        <v>0</v>
      </c>
      <c r="G19" s="59">
        <f t="shared" si="0"/>
        <v>0</v>
      </c>
      <c r="H19" s="60">
        <f t="shared" si="1"/>
        <v>0</v>
      </c>
    </row>
    <row r="20" spans="1:8" ht="13.5" customHeight="1" x14ac:dyDescent="0.25">
      <c r="A20" s="7">
        <v>5</v>
      </c>
      <c r="B20" s="12" t="s">
        <v>23</v>
      </c>
      <c r="C20" s="18" t="s">
        <v>24</v>
      </c>
      <c r="D20" s="24">
        <v>100</v>
      </c>
      <c r="E20" s="63"/>
      <c r="F20" s="59">
        <f>IF(F10="áno",E20*1.2,E20)</f>
        <v>0</v>
      </c>
      <c r="G20" s="59">
        <f t="shared" si="0"/>
        <v>0</v>
      </c>
      <c r="H20" s="60">
        <f t="shared" si="1"/>
        <v>0</v>
      </c>
    </row>
    <row r="21" spans="1:8" x14ac:dyDescent="0.25">
      <c r="A21" s="7">
        <v>6</v>
      </c>
      <c r="B21" s="12" t="s">
        <v>25</v>
      </c>
      <c r="C21" s="18" t="s">
        <v>26</v>
      </c>
      <c r="D21" s="24">
        <v>100</v>
      </c>
      <c r="E21" s="63"/>
      <c r="F21" s="59">
        <f>IF(F10="áno",E21*1.2,E21)</f>
        <v>0</v>
      </c>
      <c r="G21" s="59">
        <f t="shared" si="0"/>
        <v>0</v>
      </c>
      <c r="H21" s="60">
        <f t="shared" si="1"/>
        <v>0</v>
      </c>
    </row>
    <row r="22" spans="1:8" x14ac:dyDescent="0.25">
      <c r="A22" s="7">
        <v>7</v>
      </c>
      <c r="B22" s="12" t="s">
        <v>27</v>
      </c>
      <c r="C22" s="18" t="s">
        <v>28</v>
      </c>
      <c r="D22" s="24">
        <v>100</v>
      </c>
      <c r="E22" s="63"/>
      <c r="F22" s="59">
        <f>IF(F10="áno",E22*1.2,E22)</f>
        <v>0</v>
      </c>
      <c r="G22" s="59">
        <f t="shared" si="0"/>
        <v>0</v>
      </c>
      <c r="H22" s="60">
        <f t="shared" si="1"/>
        <v>0</v>
      </c>
    </row>
    <row r="23" spans="1:8" ht="20.25" customHeight="1" x14ac:dyDescent="0.25">
      <c r="A23" s="7">
        <v>8</v>
      </c>
      <c r="B23" s="12" t="s">
        <v>29</v>
      </c>
      <c r="C23" s="18" t="s">
        <v>30</v>
      </c>
      <c r="D23" s="23">
        <v>200</v>
      </c>
      <c r="E23" s="63"/>
      <c r="F23" s="59">
        <f>IF(F10="áno",E23*1.2,E23)</f>
        <v>0</v>
      </c>
      <c r="G23" s="59">
        <f t="shared" si="0"/>
        <v>0</v>
      </c>
      <c r="H23" s="60">
        <f t="shared" si="1"/>
        <v>0</v>
      </c>
    </row>
    <row r="24" spans="1:8" ht="36" customHeight="1" x14ac:dyDescent="0.25">
      <c r="A24" s="7">
        <v>9</v>
      </c>
      <c r="B24" s="12" t="s">
        <v>31</v>
      </c>
      <c r="C24" s="18" t="s">
        <v>94</v>
      </c>
      <c r="D24" s="23">
        <v>200</v>
      </c>
      <c r="E24" s="63"/>
      <c r="F24" s="59">
        <f>IF(F10="áno",E24*1.2,E24)</f>
        <v>0</v>
      </c>
      <c r="G24" s="59">
        <f t="shared" si="0"/>
        <v>0</v>
      </c>
      <c r="H24" s="60">
        <f t="shared" si="1"/>
        <v>0</v>
      </c>
    </row>
    <row r="25" spans="1:8" ht="36" customHeight="1" x14ac:dyDescent="0.25">
      <c r="A25" s="7">
        <v>10</v>
      </c>
      <c r="B25" s="12" t="s">
        <v>32</v>
      </c>
      <c r="C25" s="18" t="s">
        <v>95</v>
      </c>
      <c r="D25" s="23">
        <v>100</v>
      </c>
      <c r="E25" s="63"/>
      <c r="F25" s="59">
        <f>IF(F10="áno",E25*1.2,E25)</f>
        <v>0</v>
      </c>
      <c r="G25" s="59">
        <f t="shared" si="0"/>
        <v>0</v>
      </c>
      <c r="H25" s="60">
        <f t="shared" si="1"/>
        <v>0</v>
      </c>
    </row>
    <row r="26" spans="1:8" x14ac:dyDescent="0.25">
      <c r="A26" s="7">
        <v>11</v>
      </c>
      <c r="B26" s="12" t="s">
        <v>33</v>
      </c>
      <c r="C26" s="18" t="s">
        <v>75</v>
      </c>
      <c r="D26" s="24">
        <v>30</v>
      </c>
      <c r="E26" s="63"/>
      <c r="F26" s="59">
        <f>IF(F10="áno",E26*1.2,E26)</f>
        <v>0</v>
      </c>
      <c r="G26" s="59">
        <f t="shared" si="0"/>
        <v>0</v>
      </c>
      <c r="H26" s="60">
        <f t="shared" si="1"/>
        <v>0</v>
      </c>
    </row>
    <row r="27" spans="1:8" x14ac:dyDescent="0.25">
      <c r="A27" s="7">
        <v>12</v>
      </c>
      <c r="B27" s="12" t="s">
        <v>34</v>
      </c>
      <c r="C27" s="18" t="s">
        <v>76</v>
      </c>
      <c r="D27" s="24">
        <v>30</v>
      </c>
      <c r="E27" s="63"/>
      <c r="F27" s="59">
        <f>IF(F10="áno",E27*1.2,E27)</f>
        <v>0</v>
      </c>
      <c r="G27" s="59">
        <f t="shared" si="0"/>
        <v>0</v>
      </c>
      <c r="H27" s="60">
        <f t="shared" si="1"/>
        <v>0</v>
      </c>
    </row>
    <row r="28" spans="1:8" x14ac:dyDescent="0.25">
      <c r="A28" s="7">
        <v>13</v>
      </c>
      <c r="B28" s="12" t="s">
        <v>35</v>
      </c>
      <c r="C28" s="18" t="s">
        <v>75</v>
      </c>
      <c r="D28" s="24">
        <v>30</v>
      </c>
      <c r="E28" s="63"/>
      <c r="F28" s="59">
        <f>IF(F10="áno",E28*1.2,E28)</f>
        <v>0</v>
      </c>
      <c r="G28" s="59">
        <f t="shared" si="0"/>
        <v>0</v>
      </c>
      <c r="H28" s="60">
        <f t="shared" si="1"/>
        <v>0</v>
      </c>
    </row>
    <row r="29" spans="1:8" x14ac:dyDescent="0.25">
      <c r="A29" s="7">
        <v>14</v>
      </c>
      <c r="B29" s="12" t="s">
        <v>36</v>
      </c>
      <c r="C29" s="18" t="s">
        <v>75</v>
      </c>
      <c r="D29" s="24">
        <v>30</v>
      </c>
      <c r="E29" s="63"/>
      <c r="F29" s="59">
        <f>IF(F10="áno",E29*1.2,E29)</f>
        <v>0</v>
      </c>
      <c r="G29" s="59">
        <f t="shared" si="0"/>
        <v>0</v>
      </c>
      <c r="H29" s="60">
        <f t="shared" si="1"/>
        <v>0</v>
      </c>
    </row>
    <row r="30" spans="1:8" ht="30" x14ac:dyDescent="0.25">
      <c r="A30" s="7">
        <v>15</v>
      </c>
      <c r="B30" s="12" t="s">
        <v>37</v>
      </c>
      <c r="C30" s="18" t="s">
        <v>72</v>
      </c>
      <c r="D30" s="24">
        <v>30</v>
      </c>
      <c r="E30" s="63"/>
      <c r="F30" s="59">
        <f>IF(F10="áno",E30*1.2,E30)</f>
        <v>0</v>
      </c>
      <c r="G30" s="59">
        <f t="shared" si="0"/>
        <v>0</v>
      </c>
      <c r="H30" s="60">
        <f t="shared" si="1"/>
        <v>0</v>
      </c>
    </row>
    <row r="31" spans="1:8" ht="30" x14ac:dyDescent="0.25">
      <c r="A31" s="7">
        <v>16</v>
      </c>
      <c r="B31" s="12" t="s">
        <v>38</v>
      </c>
      <c r="C31" s="18" t="s">
        <v>72</v>
      </c>
      <c r="D31" s="24">
        <v>30</v>
      </c>
      <c r="E31" s="63"/>
      <c r="F31" s="59">
        <f>IF(F10="áno",E31*1.2,E31)</f>
        <v>0</v>
      </c>
      <c r="G31" s="59">
        <f t="shared" si="0"/>
        <v>0</v>
      </c>
      <c r="H31" s="60">
        <f t="shared" si="1"/>
        <v>0</v>
      </c>
    </row>
    <row r="32" spans="1:8" ht="30" x14ac:dyDescent="0.25">
      <c r="A32" s="7">
        <v>17</v>
      </c>
      <c r="B32" s="12" t="s">
        <v>39</v>
      </c>
      <c r="C32" s="18" t="s">
        <v>73</v>
      </c>
      <c r="D32" s="24">
        <v>30</v>
      </c>
      <c r="E32" s="63"/>
      <c r="F32" s="59">
        <f>IF(F10="áno",E32*1.2,E32)</f>
        <v>0</v>
      </c>
      <c r="G32" s="59">
        <f t="shared" si="0"/>
        <v>0</v>
      </c>
      <c r="H32" s="60">
        <f t="shared" si="1"/>
        <v>0</v>
      </c>
    </row>
    <row r="33" spans="1:8" ht="30" x14ac:dyDescent="0.25">
      <c r="A33" s="7">
        <v>18</v>
      </c>
      <c r="B33" s="12" t="s">
        <v>40</v>
      </c>
      <c r="C33" s="18" t="s">
        <v>73</v>
      </c>
      <c r="D33" s="24">
        <v>30</v>
      </c>
      <c r="E33" s="63"/>
      <c r="F33" s="59">
        <f>IF(F10="áno",E33*1.2,E33)</f>
        <v>0</v>
      </c>
      <c r="G33" s="59">
        <f t="shared" si="0"/>
        <v>0</v>
      </c>
      <c r="H33" s="60">
        <f t="shared" si="1"/>
        <v>0</v>
      </c>
    </row>
    <row r="34" spans="1:8" x14ac:dyDescent="0.25">
      <c r="A34" s="7">
        <v>19</v>
      </c>
      <c r="B34" s="12" t="s">
        <v>41</v>
      </c>
      <c r="C34" s="18" t="s">
        <v>77</v>
      </c>
      <c r="D34" s="24">
        <v>30</v>
      </c>
      <c r="E34" s="63"/>
      <c r="F34" s="59">
        <f>IF(F10="áno",E34*1.2,E34)</f>
        <v>0</v>
      </c>
      <c r="G34" s="59">
        <f t="shared" si="0"/>
        <v>0</v>
      </c>
      <c r="H34" s="60">
        <f t="shared" si="1"/>
        <v>0</v>
      </c>
    </row>
    <row r="35" spans="1:8" x14ac:dyDescent="0.25">
      <c r="A35" s="7">
        <v>20</v>
      </c>
      <c r="B35" s="12" t="s">
        <v>42</v>
      </c>
      <c r="C35" s="18" t="s">
        <v>78</v>
      </c>
      <c r="D35" s="24">
        <v>30</v>
      </c>
      <c r="E35" s="63"/>
      <c r="F35" s="59">
        <f>IF(F10="áno",E35*1.2,E35)</f>
        <v>0</v>
      </c>
      <c r="G35" s="59">
        <f t="shared" si="0"/>
        <v>0</v>
      </c>
      <c r="H35" s="60">
        <f t="shared" si="1"/>
        <v>0</v>
      </c>
    </row>
    <row r="36" spans="1:8" x14ac:dyDescent="0.25">
      <c r="A36" s="7">
        <v>21</v>
      </c>
      <c r="B36" s="12" t="s">
        <v>43</v>
      </c>
      <c r="C36" s="18" t="s">
        <v>78</v>
      </c>
      <c r="D36" s="24">
        <v>30</v>
      </c>
      <c r="E36" s="63"/>
      <c r="F36" s="59">
        <f>IF(F10="áno",E36*1.2,E36)</f>
        <v>0</v>
      </c>
      <c r="G36" s="59">
        <f t="shared" si="0"/>
        <v>0</v>
      </c>
      <c r="H36" s="60">
        <f t="shared" si="1"/>
        <v>0</v>
      </c>
    </row>
    <row r="37" spans="1:8" x14ac:dyDescent="0.25">
      <c r="A37" s="7">
        <v>22</v>
      </c>
      <c r="B37" s="12" t="s">
        <v>44</v>
      </c>
      <c r="C37" s="18" t="s">
        <v>78</v>
      </c>
      <c r="D37" s="24">
        <v>30</v>
      </c>
      <c r="E37" s="63"/>
      <c r="F37" s="59">
        <f>IF(F10="áno",E37*1.2,E37)</f>
        <v>0</v>
      </c>
      <c r="G37" s="59">
        <f t="shared" si="0"/>
        <v>0</v>
      </c>
      <c r="H37" s="60">
        <f t="shared" si="1"/>
        <v>0</v>
      </c>
    </row>
    <row r="38" spans="1:8" x14ac:dyDescent="0.25">
      <c r="A38" s="7">
        <v>23</v>
      </c>
      <c r="B38" s="12" t="s">
        <v>45</v>
      </c>
      <c r="C38" s="18" t="s">
        <v>79</v>
      </c>
      <c r="D38" s="24">
        <v>30</v>
      </c>
      <c r="E38" s="63"/>
      <c r="F38" s="59">
        <f>IF(F10="áno",E38*1.2,E38)</f>
        <v>0</v>
      </c>
      <c r="G38" s="59">
        <f t="shared" si="0"/>
        <v>0</v>
      </c>
      <c r="H38" s="60">
        <f t="shared" si="1"/>
        <v>0</v>
      </c>
    </row>
    <row r="39" spans="1:8" ht="30" x14ac:dyDescent="0.25">
      <c r="A39" s="7">
        <v>24</v>
      </c>
      <c r="B39" s="12" t="s">
        <v>46</v>
      </c>
      <c r="C39" s="18" t="s">
        <v>80</v>
      </c>
      <c r="D39" s="24">
        <v>30</v>
      </c>
      <c r="E39" s="63"/>
      <c r="F39" s="59">
        <f>IF(F10="áno",E39*1.2,E39)</f>
        <v>0</v>
      </c>
      <c r="G39" s="59">
        <f t="shared" si="0"/>
        <v>0</v>
      </c>
      <c r="H39" s="60">
        <f t="shared" si="1"/>
        <v>0</v>
      </c>
    </row>
    <row r="40" spans="1:8" x14ac:dyDescent="0.25">
      <c r="A40" s="7">
        <v>25</v>
      </c>
      <c r="B40" s="12" t="s">
        <v>47</v>
      </c>
      <c r="C40" s="18" t="s">
        <v>79</v>
      </c>
      <c r="D40" s="24">
        <v>30</v>
      </c>
      <c r="E40" s="63"/>
      <c r="F40" s="59">
        <f>IF(F10="áno",E40*1.2,E40)</f>
        <v>0</v>
      </c>
      <c r="G40" s="59">
        <f t="shared" si="0"/>
        <v>0</v>
      </c>
      <c r="H40" s="60">
        <f t="shared" si="1"/>
        <v>0</v>
      </c>
    </row>
    <row r="41" spans="1:8" ht="30" x14ac:dyDescent="0.25">
      <c r="A41" s="7">
        <v>26</v>
      </c>
      <c r="B41" s="12" t="s">
        <v>48</v>
      </c>
      <c r="C41" s="18" t="s">
        <v>80</v>
      </c>
      <c r="D41" s="24">
        <v>30</v>
      </c>
      <c r="E41" s="63"/>
      <c r="F41" s="59">
        <f>IF(F10="áno",E41*1.2,E41)</f>
        <v>0</v>
      </c>
      <c r="G41" s="59">
        <f t="shared" si="0"/>
        <v>0</v>
      </c>
      <c r="H41" s="60">
        <f t="shared" si="1"/>
        <v>0</v>
      </c>
    </row>
    <row r="42" spans="1:8" x14ac:dyDescent="0.25">
      <c r="A42" s="7">
        <v>27</v>
      </c>
      <c r="B42" s="12" t="s">
        <v>49</v>
      </c>
      <c r="C42" s="18" t="s">
        <v>81</v>
      </c>
      <c r="D42" s="24">
        <v>60</v>
      </c>
      <c r="E42" s="63"/>
      <c r="F42" s="59">
        <f>IF(F10="áno",E42*1.2,E42)</f>
        <v>0</v>
      </c>
      <c r="G42" s="59">
        <f t="shared" si="0"/>
        <v>0</v>
      </c>
      <c r="H42" s="60">
        <f t="shared" si="1"/>
        <v>0</v>
      </c>
    </row>
    <row r="43" spans="1:8" x14ac:dyDescent="0.25">
      <c r="A43" s="7">
        <v>28</v>
      </c>
      <c r="B43" s="12" t="s">
        <v>50</v>
      </c>
      <c r="C43" s="18" t="s">
        <v>82</v>
      </c>
      <c r="D43" s="24">
        <v>30</v>
      </c>
      <c r="E43" s="63"/>
      <c r="F43" s="59">
        <f>IF(F10="áno",E43*1.2,E43)</f>
        <v>0</v>
      </c>
      <c r="G43" s="59">
        <f t="shared" si="0"/>
        <v>0</v>
      </c>
      <c r="H43" s="60">
        <f t="shared" si="1"/>
        <v>0</v>
      </c>
    </row>
    <row r="44" spans="1:8" x14ac:dyDescent="0.25">
      <c r="A44" s="7">
        <v>29</v>
      </c>
      <c r="B44" s="12" t="s">
        <v>51</v>
      </c>
      <c r="C44" s="18" t="s">
        <v>83</v>
      </c>
      <c r="D44" s="24">
        <v>30</v>
      </c>
      <c r="E44" s="63"/>
      <c r="F44" s="59">
        <f>IF(F10="áno",E44*1.2,E44)</f>
        <v>0</v>
      </c>
      <c r="G44" s="59">
        <f t="shared" si="0"/>
        <v>0</v>
      </c>
      <c r="H44" s="60">
        <f t="shared" si="1"/>
        <v>0</v>
      </c>
    </row>
    <row r="45" spans="1:8" x14ac:dyDescent="0.25">
      <c r="A45" s="7">
        <v>30</v>
      </c>
      <c r="B45" s="12" t="s">
        <v>52</v>
      </c>
      <c r="C45" s="18" t="s">
        <v>84</v>
      </c>
      <c r="D45" s="24">
        <v>30</v>
      </c>
      <c r="E45" s="63"/>
      <c r="F45" s="59">
        <f>IF(F10="áno",E45*1.2,E45)</f>
        <v>0</v>
      </c>
      <c r="G45" s="59">
        <f t="shared" si="0"/>
        <v>0</v>
      </c>
      <c r="H45" s="60">
        <f t="shared" si="1"/>
        <v>0</v>
      </c>
    </row>
    <row r="46" spans="1:8" x14ac:dyDescent="0.25">
      <c r="A46" s="7">
        <v>31</v>
      </c>
      <c r="B46" s="12" t="s">
        <v>53</v>
      </c>
      <c r="C46" s="18" t="s">
        <v>85</v>
      </c>
      <c r="D46" s="24">
        <v>30</v>
      </c>
      <c r="E46" s="63"/>
      <c r="F46" s="59">
        <f>IF(F10="áno",E46*1.2,E46)</f>
        <v>0</v>
      </c>
      <c r="G46" s="59">
        <f t="shared" si="0"/>
        <v>0</v>
      </c>
      <c r="H46" s="60">
        <f t="shared" si="1"/>
        <v>0</v>
      </c>
    </row>
    <row r="47" spans="1:8" ht="39" customHeight="1" x14ac:dyDescent="0.25">
      <c r="A47" s="7">
        <v>32</v>
      </c>
      <c r="B47" s="12" t="s">
        <v>54</v>
      </c>
      <c r="C47" s="18" t="s">
        <v>55</v>
      </c>
      <c r="D47" s="24">
        <v>100</v>
      </c>
      <c r="E47" s="63"/>
      <c r="F47" s="59">
        <f>IF(F10="áno",E47*1.2,E47)</f>
        <v>0</v>
      </c>
      <c r="G47" s="59">
        <f t="shared" si="0"/>
        <v>0</v>
      </c>
      <c r="H47" s="60">
        <f t="shared" si="1"/>
        <v>0</v>
      </c>
    </row>
    <row r="48" spans="1:8" ht="33.75" customHeight="1" x14ac:dyDescent="0.25">
      <c r="A48" s="7">
        <v>33</v>
      </c>
      <c r="B48" s="12" t="s">
        <v>56</v>
      </c>
      <c r="C48" s="19" t="s">
        <v>86</v>
      </c>
      <c r="D48" s="25">
        <v>500</v>
      </c>
      <c r="E48" s="63"/>
      <c r="F48" s="59">
        <f>IF(F10="áno",E48*1.2,E48)</f>
        <v>0</v>
      </c>
      <c r="G48" s="59">
        <f t="shared" si="0"/>
        <v>0</v>
      </c>
      <c r="H48" s="60">
        <f t="shared" si="1"/>
        <v>0</v>
      </c>
    </row>
    <row r="49" spans="1:8" ht="90.75" customHeight="1" x14ac:dyDescent="0.25">
      <c r="A49" s="7">
        <v>34</v>
      </c>
      <c r="B49" s="12" t="s">
        <v>57</v>
      </c>
      <c r="C49" s="18" t="s">
        <v>58</v>
      </c>
      <c r="D49" s="24">
        <v>500</v>
      </c>
      <c r="E49" s="63"/>
      <c r="F49" s="59">
        <f>IF(F10="áno",E49*1.2,E49)</f>
        <v>0</v>
      </c>
      <c r="G49" s="59">
        <f t="shared" si="0"/>
        <v>0</v>
      </c>
      <c r="H49" s="60">
        <f t="shared" si="1"/>
        <v>0</v>
      </c>
    </row>
    <row r="50" spans="1:8" x14ac:dyDescent="0.25">
      <c r="A50" s="7">
        <v>35</v>
      </c>
      <c r="B50" s="12" t="s">
        <v>59</v>
      </c>
      <c r="C50" s="20" t="s">
        <v>87</v>
      </c>
      <c r="D50" s="26">
        <v>120</v>
      </c>
      <c r="E50" s="63"/>
      <c r="F50" s="59">
        <f>IF(F10="áno",E50*1.2,E50)</f>
        <v>0</v>
      </c>
      <c r="G50" s="59">
        <f t="shared" si="0"/>
        <v>0</v>
      </c>
      <c r="H50" s="60">
        <f t="shared" si="1"/>
        <v>0</v>
      </c>
    </row>
    <row r="51" spans="1:8" ht="30" x14ac:dyDescent="0.25">
      <c r="A51" s="7">
        <v>36</v>
      </c>
      <c r="B51" s="12" t="s">
        <v>60</v>
      </c>
      <c r="C51" s="20" t="s">
        <v>88</v>
      </c>
      <c r="D51" s="26">
        <v>120</v>
      </c>
      <c r="E51" s="63"/>
      <c r="F51" s="59">
        <f>IF(F10="áno",E51*1.2,E51)</f>
        <v>0</v>
      </c>
      <c r="G51" s="59">
        <f t="shared" si="0"/>
        <v>0</v>
      </c>
      <c r="H51" s="60">
        <f t="shared" si="1"/>
        <v>0</v>
      </c>
    </row>
    <row r="52" spans="1:8" ht="30" x14ac:dyDescent="0.25">
      <c r="A52" s="7">
        <v>37</v>
      </c>
      <c r="B52" s="12" t="s">
        <v>61</v>
      </c>
      <c r="C52" s="20" t="s">
        <v>89</v>
      </c>
      <c r="D52" s="26">
        <v>120</v>
      </c>
      <c r="E52" s="63"/>
      <c r="F52" s="59">
        <f>IF(F10="áno",E52*1.2,E52)</f>
        <v>0</v>
      </c>
      <c r="G52" s="59">
        <f t="shared" si="0"/>
        <v>0</v>
      </c>
      <c r="H52" s="60">
        <f t="shared" si="1"/>
        <v>0</v>
      </c>
    </row>
    <row r="53" spans="1:8" ht="30" x14ac:dyDescent="0.25">
      <c r="A53" s="7">
        <v>38</v>
      </c>
      <c r="B53" s="12" t="s">
        <v>62</v>
      </c>
      <c r="C53" s="20" t="s">
        <v>90</v>
      </c>
      <c r="D53" s="26">
        <v>120</v>
      </c>
      <c r="E53" s="63"/>
      <c r="F53" s="59">
        <f>IF(F10="áno",E53*1.2,E53)</f>
        <v>0</v>
      </c>
      <c r="G53" s="59">
        <f t="shared" si="0"/>
        <v>0</v>
      </c>
      <c r="H53" s="60">
        <f t="shared" si="1"/>
        <v>0</v>
      </c>
    </row>
    <row r="54" spans="1:8" ht="78.75" customHeight="1" x14ac:dyDescent="0.25">
      <c r="A54" s="7">
        <v>39</v>
      </c>
      <c r="B54" s="13" t="s">
        <v>63</v>
      </c>
      <c r="C54" s="21" t="s">
        <v>74</v>
      </c>
      <c r="D54" s="27">
        <v>1000</v>
      </c>
      <c r="E54" s="63"/>
      <c r="F54" s="59">
        <f>IF(F10="áno",E54*1.2,E54)</f>
        <v>0</v>
      </c>
      <c r="G54" s="59">
        <f t="shared" si="0"/>
        <v>0</v>
      </c>
      <c r="H54" s="60">
        <f t="shared" si="1"/>
        <v>0</v>
      </c>
    </row>
    <row r="55" spans="1:8" x14ac:dyDescent="0.25">
      <c r="A55" s="7">
        <v>40</v>
      </c>
      <c r="B55" s="13" t="s">
        <v>64</v>
      </c>
      <c r="C55" s="15" t="s">
        <v>91</v>
      </c>
      <c r="D55" s="27">
        <v>500</v>
      </c>
      <c r="E55" s="63"/>
      <c r="F55" s="59">
        <f>IF(F10="áno",E55*1.2,E55)</f>
        <v>0</v>
      </c>
      <c r="G55" s="59">
        <f t="shared" si="0"/>
        <v>0</v>
      </c>
      <c r="H55" s="60">
        <f t="shared" si="1"/>
        <v>0</v>
      </c>
    </row>
    <row r="56" spans="1:8" ht="27" customHeight="1" x14ac:dyDescent="0.25">
      <c r="A56" s="7">
        <v>41</v>
      </c>
      <c r="B56" s="13" t="s">
        <v>65</v>
      </c>
      <c r="C56" s="16" t="s">
        <v>66</v>
      </c>
      <c r="D56" s="27">
        <v>500</v>
      </c>
      <c r="E56" s="63"/>
      <c r="F56" s="59">
        <f>IF(F10="áno",E56*1.2,E56)</f>
        <v>0</v>
      </c>
      <c r="G56" s="59">
        <f t="shared" si="0"/>
        <v>0</v>
      </c>
      <c r="H56" s="60">
        <f t="shared" si="1"/>
        <v>0</v>
      </c>
    </row>
    <row r="57" spans="1:8" ht="30.75" customHeight="1" thickBot="1" x14ac:dyDescent="0.3">
      <c r="A57" s="7">
        <v>42</v>
      </c>
      <c r="B57" s="11" t="s">
        <v>67</v>
      </c>
      <c r="C57" s="14" t="s">
        <v>92</v>
      </c>
      <c r="D57" s="28">
        <v>500</v>
      </c>
      <c r="E57" s="64"/>
      <c r="F57" s="61">
        <f>IF(F10="áno",E57*1.2,E57)</f>
        <v>0</v>
      </c>
      <c r="G57" s="61">
        <f t="shared" si="0"/>
        <v>0</v>
      </c>
      <c r="H57" s="62">
        <f t="shared" si="1"/>
        <v>0</v>
      </c>
    </row>
    <row r="58" spans="1:8" ht="15.75" thickBot="1" x14ac:dyDescent="0.3"/>
    <row r="59" spans="1:8" x14ac:dyDescent="0.25">
      <c r="A59" s="34" t="s">
        <v>68</v>
      </c>
      <c r="B59" s="35"/>
      <c r="C59" s="36"/>
      <c r="D59" s="83"/>
      <c r="E59" s="84"/>
      <c r="F59" s="83"/>
      <c r="G59" s="85">
        <f>SUM(G16:G57)</f>
        <v>0</v>
      </c>
      <c r="H59" s="86">
        <f>SUM(H16:H57)</f>
        <v>0</v>
      </c>
    </row>
    <row r="60" spans="1:8" ht="15.75" thickBot="1" x14ac:dyDescent="0.3">
      <c r="A60" s="37"/>
      <c r="B60" s="38"/>
      <c r="C60" s="39"/>
      <c r="D60" s="87"/>
      <c r="E60" s="88"/>
      <c r="F60" s="87"/>
      <c r="G60" s="89"/>
      <c r="H60" s="90"/>
    </row>
    <row r="62" spans="1:8" ht="15.75" thickBot="1" x14ac:dyDescent="0.3"/>
    <row r="63" spans="1:8" ht="135" customHeight="1" thickBot="1" x14ac:dyDescent="0.3">
      <c r="A63" s="40" t="s">
        <v>69</v>
      </c>
      <c r="B63" s="41"/>
      <c r="C63" s="41"/>
      <c r="D63" s="41"/>
      <c r="E63" s="41"/>
      <c r="F63" s="41"/>
      <c r="G63" s="41"/>
      <c r="H63" s="42"/>
    </row>
    <row r="65" spans="1:8" ht="15.75" thickBot="1" x14ac:dyDescent="0.3"/>
    <row r="66" spans="1:8" x14ac:dyDescent="0.25">
      <c r="A66" s="65" t="s">
        <v>70</v>
      </c>
      <c r="B66" s="66"/>
      <c r="C66" s="66"/>
      <c r="D66" s="67"/>
      <c r="E66" s="68" t="s">
        <v>71</v>
      </c>
      <c r="F66" s="69"/>
      <c r="G66" s="69"/>
      <c r="H66" s="70"/>
    </row>
    <row r="67" spans="1:8" x14ac:dyDescent="0.25">
      <c r="A67" s="71"/>
      <c r="B67" s="72"/>
      <c r="C67" s="72"/>
      <c r="D67" s="73"/>
      <c r="E67" s="74"/>
      <c r="F67" s="75"/>
      <c r="G67" s="75"/>
      <c r="H67" s="76"/>
    </row>
    <row r="68" spans="1:8" ht="15.75" thickBot="1" x14ac:dyDescent="0.3">
      <c r="A68" s="77"/>
      <c r="B68" s="78"/>
      <c r="C68" s="78"/>
      <c r="D68" s="79"/>
      <c r="E68" s="80"/>
      <c r="F68" s="81"/>
      <c r="G68" s="81"/>
      <c r="H68" s="82"/>
    </row>
  </sheetData>
  <sheetProtection algorithmName="SHA-512" hashValue="RhE57/36K66aWqq4Zdv17pWVXjOkZxGK2GupOodyKfqdg98P8Eukwb/3gvzx7JhwF86HM/DsV/evNuBCuHzICg==" saltValue="Qqx/YDPOGeVpg+P27zWVng==" spinCount="100000" sheet="1" objects="1" scenarios="1"/>
  <protectedRanges>
    <protectedRange sqref="F5:H12" name="Rozsah2"/>
  </protectedRanges>
  <mergeCells count="27">
    <mergeCell ref="E66:E68"/>
    <mergeCell ref="F66:H68"/>
    <mergeCell ref="D59:D60"/>
    <mergeCell ref="E59:E60"/>
    <mergeCell ref="F59:F60"/>
    <mergeCell ref="G59:G60"/>
    <mergeCell ref="H59:H60"/>
    <mergeCell ref="A66:D68"/>
    <mergeCell ref="B3:H4"/>
    <mergeCell ref="B5:E5"/>
    <mergeCell ref="F5:H5"/>
    <mergeCell ref="B6:E6"/>
    <mergeCell ref="F6:H6"/>
    <mergeCell ref="B7:E7"/>
    <mergeCell ref="F7:H7"/>
    <mergeCell ref="B8:E8"/>
    <mergeCell ref="A59:C60"/>
    <mergeCell ref="A63:H63"/>
    <mergeCell ref="B11:E11"/>
    <mergeCell ref="F11:H11"/>
    <mergeCell ref="B12:E12"/>
    <mergeCell ref="F12:H12"/>
    <mergeCell ref="F8:H8"/>
    <mergeCell ref="B9:E9"/>
    <mergeCell ref="F9:H9"/>
    <mergeCell ref="B10:E10"/>
    <mergeCell ref="F10:H10"/>
  </mergeCells>
  <dataValidations count="1">
    <dataValidation type="list" allowBlank="1" showInputMessage="1" showErrorMessage="1" sqref="F10:H10">
      <formula1>"áno,nie"</formula1>
    </dataValidation>
  </dataValidations>
  <pageMargins left="0.7" right="0.7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7" ma:contentTypeDescription="Create a new document." ma:contentTypeScope="" ma:versionID="89e2f4dac93eeec970f2ba92c2624649">
  <xsd:schema xmlns:xsd="http://www.w3.org/2001/XMLSchema" xmlns:xs="http://www.w3.org/2001/XMLSchema" xmlns:p="http://schemas.microsoft.com/office/2006/metadata/properties" xmlns:ns2="bb3d1ceb-ec91-4593-ab49-8ce9533748d9" targetNamespace="http://schemas.microsoft.com/office/2006/metadata/properties" ma:root="true" ma:fieldsID="79379cdc92566bfb412828ee161d8828" ns2:_="">
    <xsd:import namespace="bb3d1ceb-ec91-4593-ab49-8ce953374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0D57CB-EB0F-476A-9FC1-B09420AFB8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5D1AB9-E4D5-4045-BC4A-31D9D4F69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26CDA4-A9AD-4B28-B484-E79D35DDDA5A}">
  <ds:schemaRefs>
    <ds:schemaRef ds:uri="http://schemas.microsoft.com/office/2006/documentManagement/types"/>
    <ds:schemaRef ds:uri="http://schemas.microsoft.com/office/2006/metadata/properties"/>
    <ds:schemaRef ds:uri="bb3d1ceb-ec91-4593-ab49-8ce9533748d9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Sabová Eva, Mgr.</dc:creator>
  <cp:keywords/>
  <dc:description/>
  <cp:lastModifiedBy>Andy Jasko</cp:lastModifiedBy>
  <cp:revision/>
  <dcterms:created xsi:type="dcterms:W3CDTF">2021-01-27T09:43:06Z</dcterms:created>
  <dcterms:modified xsi:type="dcterms:W3CDTF">2021-06-11T07:38:51Z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