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A42711ED-7D8E-4842-B4CE-9045BD405E8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412" sheetId="13" r:id="rId1"/>
    <sheet name="BB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3" l="1"/>
  <c r="G24" i="13"/>
  <c r="H6" i="7"/>
  <c r="H26" i="13" l="1"/>
  <c r="H28" i="13" l="1"/>
  <c r="H23" i="13"/>
  <c r="B18" i="13"/>
  <c r="G25" i="13" l="1"/>
  <c r="G27" i="13"/>
  <c r="H27" i="13" s="1"/>
  <c r="H25" i="13" l="1"/>
  <c r="H29" i="13" l="1"/>
  <c r="I5" i="7" s="1"/>
  <c r="K31" i="13" l="1"/>
  <c r="J5" i="7"/>
  <c r="J31" i="13"/>
  <c r="J6" i="7" l="1"/>
  <c r="I6" i="7"/>
</calcChain>
</file>

<file path=xl/sharedStrings.xml><?xml version="1.0" encoding="utf-8"?>
<sst xmlns="http://schemas.openxmlformats.org/spreadsheetml/2006/main" count="68" uniqueCount="60">
  <si>
    <t>Príloha č. 1</t>
  </si>
  <si>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</si>
  <si>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</si>
  <si>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</si>
  <si>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</si>
  <si>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</si>
  <si>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</si>
  <si>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</si>
  <si>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</si>
  <si>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</si>
  <si>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</si>
  <si>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m2</t>
  </si>
  <si>
    <t>korekcie</t>
  </si>
  <si>
    <t>jednotk.cena</t>
  </si>
  <si>
    <t>spolu bez DPH</t>
  </si>
  <si>
    <t>pol.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</si>
  <si>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</si>
  <si>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</si>
  <si>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</si>
  <si>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</si>
  <si>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</si>
  <si>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</si>
  <si>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r>
      <t>m</t>
    </r>
    <r>
      <rPr>
        <vertAlign val="superscript"/>
        <sz val="10"/>
        <rFont val="Arial"/>
        <family val="2"/>
        <charset val="238"/>
      </rPr>
      <t>2</t>
    </r>
  </si>
  <si>
    <t xml:space="preserve">Postrek spojovací </t>
  </si>
  <si>
    <r>
      <t>0,7 kg/m</t>
    </r>
    <r>
      <rPr>
        <vertAlign val="superscript"/>
        <sz val="10"/>
        <rFont val="Arial CE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</si>
  <si>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</si>
  <si>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</si>
  <si>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</si>
  <si>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</si>
  <si>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</si>
  <si>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</si>
  <si>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</si>
  <si>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</si>
  <si>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</si>
  <si>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</si>
  <si>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</si>
  <si>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</si>
  <si>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</si>
  <si>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p.č.</t>
  </si>
  <si>
    <t>cesta</t>
  </si>
  <si>
    <t>okres</t>
  </si>
  <si>
    <t>staničenie do</t>
  </si>
  <si>
    <t>staničenie od</t>
  </si>
  <si>
    <t>dĺžka opravy v km</t>
  </si>
  <si>
    <t>Náklady  v € bez DPH</t>
  </si>
  <si>
    <t>Náklady  v € s DPH</t>
  </si>
  <si>
    <t>celkom</t>
  </si>
  <si>
    <t>Miestopis</t>
  </si>
  <si>
    <t>frézovanie s naložením a odvozom do 10 km ( začiatky a konce, MO, MK, obrubníková úprava )</t>
  </si>
  <si>
    <t>III/2412 - Turecká</t>
  </si>
  <si>
    <t>III/2412 Turecká</t>
  </si>
  <si>
    <t>do 50 mm</t>
  </si>
  <si>
    <t>Prerovnanie povrchu</t>
  </si>
  <si>
    <t>staničenie v km: 2,404 - 2,824</t>
  </si>
  <si>
    <t>III/2412</t>
  </si>
  <si>
    <t>BB</t>
  </si>
  <si>
    <t>Turecká</t>
  </si>
  <si>
    <t>m2 - otočka Bus</t>
  </si>
  <si>
    <t>čistenie vozovky-zametanie</t>
  </si>
  <si>
    <t xml:space="preserve">Rekonštrukcia a oprava cesty III/2412 Turecká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</si>
</sst>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0"/>
    <numFmt numFmtId="166" formatCode="#,##0.00;[Red]#,##0.00"/>
    <numFmt numFmtId="167" formatCode="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7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2" fillId="0" borderId="1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2" xfId="0" applyFont="1" applyFill="1" applyBorder="1"/>
    <xf numFmtId="0" fontId="2" fillId="0" borderId="3" xfId="0" applyFont="1" applyFill="1" applyBorder="1"/>
    <xf numFmtId="0" fontId="0" fillId="0" borderId="3" xfId="0" applyFont="1" applyFill="1" applyBorder="1"/>
    <xf numFmtId="0" fontId="0" fillId="0" borderId="3" xfId="0" applyFill="1" applyBorder="1"/>
    <xf numFmtId="4" fontId="0" fillId="0" borderId="3" xfId="0" applyNumberFormat="1" applyFont="1" applyFill="1" applyBorder="1"/>
    <xf numFmtId="4" fontId="0" fillId="0" borderId="4" xfId="0" applyNumberFormat="1" applyFill="1" applyBorder="1"/>
    <xf numFmtId="4" fontId="0" fillId="0" borderId="0" xfId="0" applyNumberFormat="1" applyFill="1" applyBorder="1"/>
    <xf numFmtId="0" fontId="0" fillId="0" borderId="0" xfId="0" applyFont="1" applyFill="1" applyBorder="1" applyAlignment="1"/>
    <xf numFmtId="0" fontId="0" fillId="0" borderId="6" xfId="0" applyFont="1" applyFill="1" applyBorder="1" applyAlignment="1"/>
    <xf numFmtId="0" fontId="0" fillId="0" borderId="5" xfId="0" applyFill="1" applyBorder="1"/>
    <xf numFmtId="4" fontId="5" fillId="0" borderId="0" xfId="0" applyNumberFormat="1" applyFont="1" applyFill="1" applyBorder="1"/>
    <xf numFmtId="0" fontId="5" fillId="0" borderId="0" xfId="0" applyFont="1" applyFill="1" applyBorder="1"/>
    <xf numFmtId="4" fontId="0" fillId="0" borderId="6" xfId="0" applyNumberFormat="1" applyFill="1" applyBorder="1"/>
    <xf numFmtId="0" fontId="0" fillId="0" borderId="7" xfId="0" applyFont="1" applyFill="1" applyBorder="1"/>
    <xf numFmtId="2" fontId="0" fillId="0" borderId="8" xfId="0" applyNumberFormat="1" applyFill="1" applyBorder="1"/>
    <xf numFmtId="4" fontId="5" fillId="0" borderId="6" xfId="0" applyNumberFormat="1" applyFont="1" applyFill="1" applyBorder="1"/>
    <xf numFmtId="0" fontId="0" fillId="0" borderId="9" xfId="0" applyFont="1" applyFill="1" applyBorder="1"/>
    <xf numFmtId="2" fontId="0" fillId="0" borderId="10" xfId="0" applyNumberFormat="1" applyFill="1" applyBorder="1"/>
    <xf numFmtId="4" fontId="0" fillId="0" borderId="0" xfId="0" applyNumberFormat="1" applyFill="1" applyBorder="1" applyAlignment="1">
      <alignment horizontal="center"/>
    </xf>
    <xf numFmtId="0" fontId="0" fillId="0" borderId="11" xfId="0" applyFont="1" applyFill="1" applyBorder="1"/>
    <xf numFmtId="2" fontId="0" fillId="0" borderId="12" xfId="0" applyNumberFormat="1" applyFill="1" applyBorder="1"/>
    <xf numFmtId="0" fontId="0" fillId="0" borderId="13" xfId="0" applyFont="1" applyFill="1" applyBorder="1"/>
    <xf numFmtId="2" fontId="0" fillId="0" borderId="14" xfId="0" applyNumberFormat="1" applyFill="1" applyBorder="1"/>
    <xf numFmtId="0" fontId="0" fillId="0" borderId="5" xfId="0" applyFont="1" applyFill="1" applyBorder="1"/>
    <xf numFmtId="2" fontId="0" fillId="0" borderId="0" xfId="0" applyNumberFormat="1" applyFill="1" applyBorder="1"/>
    <xf numFmtId="4" fontId="0" fillId="0" borderId="6" xfId="0" applyNumberFormat="1" applyBorder="1" applyAlignment="1"/>
    <xf numFmtId="0" fontId="0" fillId="0" borderId="1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4" fontId="0" fillId="0" borderId="19" xfId="0" applyNumberFormat="1" applyFont="1" applyFill="1" applyBorder="1" applyAlignment="1">
      <alignment horizontal="center"/>
    </xf>
    <xf numFmtId="4" fontId="0" fillId="0" borderId="21" xfId="0" applyNumberFormat="1" applyFont="1" applyFill="1" applyBorder="1" applyAlignment="1">
      <alignment horizontal="center"/>
    </xf>
    <xf numFmtId="0" fontId="6" fillId="0" borderId="0" xfId="0" applyFont="1" applyFill="1" applyBorder="1"/>
    <xf numFmtId="4" fontId="7" fillId="0" borderId="0" xfId="0" applyNumberFormat="1" applyFont="1" applyFill="1" applyBorder="1"/>
    <xf numFmtId="0" fontId="0" fillId="0" borderId="22" xfId="1" applyFont="1" applyFill="1" applyBorder="1" applyAlignment="1">
      <alignment horizontal="left"/>
    </xf>
    <xf numFmtId="0" fontId="1" fillId="0" borderId="23" xfId="1" applyFill="1" applyBorder="1" applyAlignment="1">
      <alignment horizontal="left"/>
    </xf>
    <xf numFmtId="0" fontId="1" fillId="0" borderId="24" xfId="1" applyFill="1" applyBorder="1" applyAlignment="1">
      <alignment horizontal="left"/>
    </xf>
    <xf numFmtId="0" fontId="0" fillId="0" borderId="23" xfId="1" applyFont="1" applyFill="1" applyBorder="1"/>
    <xf numFmtId="0" fontId="6" fillId="0" borderId="25" xfId="1" applyNumberFormat="1" applyFont="1" applyFill="1" applyBorder="1"/>
    <xf numFmtId="165" fontId="6" fillId="0" borderId="26" xfId="0" applyNumberFormat="1" applyFont="1" applyFill="1" applyBorder="1"/>
    <xf numFmtId="4" fontId="6" fillId="0" borderId="26" xfId="0" applyNumberFormat="1" applyFont="1" applyFill="1" applyBorder="1"/>
    <xf numFmtId="4" fontId="6" fillId="0" borderId="27" xfId="0" applyNumberFormat="1" applyFont="1" applyFill="1" applyBorder="1"/>
    <xf numFmtId="4" fontId="6" fillId="0" borderId="0" xfId="0" applyNumberFormat="1" applyFont="1" applyFill="1" applyBorder="1"/>
    <xf numFmtId="4" fontId="0" fillId="0" borderId="6" xfId="0" applyNumberFormat="1" applyFont="1" applyFill="1" applyBorder="1"/>
    <xf numFmtId="0" fontId="0" fillId="0" borderId="28" xfId="0" applyFont="1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31" xfId="0" applyFont="1" applyFill="1" applyBorder="1"/>
    <xf numFmtId="0" fontId="6" fillId="0" borderId="27" xfId="0" applyFont="1" applyFill="1" applyBorder="1"/>
    <xf numFmtId="165" fontId="6" fillId="0" borderId="27" xfId="0" applyNumberFormat="1" applyFont="1" applyFill="1" applyBorder="1"/>
    <xf numFmtId="4" fontId="6" fillId="0" borderId="6" xfId="0" applyNumberFormat="1" applyFont="1" applyFill="1" applyBorder="1"/>
    <xf numFmtId="0" fontId="0" fillId="0" borderId="35" xfId="0" applyFill="1" applyBorder="1" applyAlignment="1">
      <alignment vertical="center"/>
    </xf>
    <xf numFmtId="0" fontId="6" fillId="0" borderId="36" xfId="0" applyFont="1" applyFill="1" applyBorder="1" applyAlignment="1">
      <alignment vertical="center"/>
    </xf>
    <xf numFmtId="165" fontId="6" fillId="0" borderId="27" xfId="0" applyNumberFormat="1" applyFont="1" applyFill="1" applyBorder="1" applyAlignment="1">
      <alignment vertical="center"/>
    </xf>
    <xf numFmtId="4" fontId="6" fillId="0" borderId="37" xfId="0" applyNumberFormat="1" applyFont="1" applyFill="1" applyBorder="1" applyAlignment="1">
      <alignment vertical="center"/>
    </xf>
    <xf numFmtId="166" fontId="0" fillId="0" borderId="0" xfId="0" applyNumberFormat="1" applyFont="1" applyFill="1" applyBorder="1" applyAlignment="1">
      <alignment horizontal="right"/>
    </xf>
    <xf numFmtId="0" fontId="0" fillId="0" borderId="38" xfId="0" applyFill="1" applyBorder="1"/>
    <xf numFmtId="0" fontId="0" fillId="0" borderId="39" xfId="0" applyFill="1" applyBorder="1"/>
    <xf numFmtId="0" fontId="8" fillId="0" borderId="40" xfId="0" applyFont="1" applyFill="1" applyBorder="1"/>
    <xf numFmtId="0" fontId="6" fillId="0" borderId="41" xfId="0" applyFont="1" applyFill="1" applyBorder="1"/>
    <xf numFmtId="165" fontId="6" fillId="0" borderId="40" xfId="0" applyNumberFormat="1" applyFont="1" applyFill="1" applyBorder="1"/>
    <xf numFmtId="4" fontId="6" fillId="0" borderId="40" xfId="0" applyNumberFormat="1" applyFont="1" applyFill="1" applyBorder="1"/>
    <xf numFmtId="0" fontId="6" fillId="0" borderId="23" xfId="0" applyFont="1" applyFill="1" applyBorder="1"/>
    <xf numFmtId="165" fontId="6" fillId="0" borderId="23" xfId="0" applyNumberFormat="1" applyFont="1" applyFill="1" applyBorder="1"/>
    <xf numFmtId="4" fontId="6" fillId="0" borderId="23" xfId="0" applyNumberFormat="1" applyFont="1" applyFill="1" applyBorder="1"/>
    <xf numFmtId="4" fontId="10" fillId="0" borderId="42" xfId="0" applyNumberFormat="1" applyFont="1" applyFill="1" applyBorder="1"/>
    <xf numFmtId="4" fontId="10" fillId="0" borderId="43" xfId="0" applyNumberFormat="1" applyFont="1" applyFill="1" applyBorder="1"/>
    <xf numFmtId="4" fontId="11" fillId="0" borderId="43" xfId="0" applyNumberFormat="1" applyFont="1" applyFill="1" applyBorder="1"/>
    <xf numFmtId="4" fontId="11" fillId="0" borderId="44" xfId="0" applyNumberFormat="1" applyFont="1" applyFill="1" applyBorder="1"/>
    <xf numFmtId="4" fontId="11" fillId="0" borderId="45" xfId="0" applyNumberFormat="1" applyFont="1" applyFill="1" applyBorder="1"/>
    <xf numFmtId="4" fontId="11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1" fillId="0" borderId="6" xfId="0" applyNumberFormat="1" applyFont="1" applyFill="1" applyBorder="1"/>
    <xf numFmtId="4" fontId="10" fillId="0" borderId="5" xfId="0" applyNumberFormat="1" applyFont="1" applyFill="1" applyBorder="1"/>
    <xf numFmtId="4" fontId="10" fillId="0" borderId="0" xfId="0" applyNumberFormat="1" applyFont="1" applyFill="1" applyBorder="1"/>
    <xf numFmtId="0" fontId="8" fillId="0" borderId="0" xfId="0" applyFont="1" applyFill="1" applyBorder="1"/>
    <xf numFmtId="4" fontId="5" fillId="0" borderId="6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1" fillId="0" borderId="46" xfId="0" applyNumberFormat="1" applyFont="1" applyFill="1" applyBorder="1"/>
    <xf numFmtId="4" fontId="11" fillId="2" borderId="47" xfId="0" applyNumberFormat="1" applyFont="1" applyFill="1" applyBorder="1"/>
    <xf numFmtId="0" fontId="0" fillId="0" borderId="48" xfId="0" applyFill="1" applyBorder="1"/>
    <xf numFmtId="0" fontId="0" fillId="0" borderId="49" xfId="0" applyFill="1" applyBorder="1"/>
    <xf numFmtId="4" fontId="0" fillId="0" borderId="49" xfId="0" applyNumberFormat="1" applyFill="1" applyBorder="1"/>
    <xf numFmtId="4" fontId="12" fillId="0" borderId="49" xfId="0" applyNumberFormat="1" applyFont="1" applyFill="1" applyBorder="1"/>
    <xf numFmtId="0" fontId="12" fillId="0" borderId="49" xfId="0" applyFont="1" applyFill="1" applyBorder="1"/>
    <xf numFmtId="10" fontId="12" fillId="0" borderId="49" xfId="0" applyNumberFormat="1" applyFont="1" applyFill="1" applyBorder="1"/>
    <xf numFmtId="4" fontId="12" fillId="0" borderId="50" xfId="0" applyNumberFormat="1" applyFont="1" applyFill="1" applyBorder="1"/>
    <xf numFmtId="0" fontId="13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14" fillId="0" borderId="0" xfId="0" applyFont="1" applyFill="1" applyAlignment="1"/>
    <xf numFmtId="4" fontId="15" fillId="0" borderId="0" xfId="0" applyNumberFormat="1" applyFont="1" applyFill="1" applyAlignment="1"/>
    <xf numFmtId="0" fontId="15" fillId="0" borderId="0" xfId="0" applyFont="1" applyFill="1" applyAlignment="1"/>
    <xf numFmtId="4" fontId="15" fillId="0" borderId="0" xfId="0" applyNumberFormat="1" applyFont="1" applyFill="1"/>
    <xf numFmtId="4" fontId="0" fillId="0" borderId="51" xfId="0" applyNumberFormat="1" applyFill="1" applyBorder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" fillId="0" borderId="0" xfId="1" applyFill="1"/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11" fillId="0" borderId="0" xfId="1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0" fillId="0" borderId="23" xfId="0" applyFont="1" applyFill="1" applyBorder="1"/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19" fillId="0" borderId="56" xfId="0" applyFont="1" applyBorder="1" applyAlignment="1">
      <alignment horizontal="center" wrapText="1"/>
    </xf>
    <xf numFmtId="0" fontId="19" fillId="0" borderId="56" xfId="0" applyFont="1" applyBorder="1" applyAlignment="1">
      <alignment horizontal="center"/>
    </xf>
    <xf numFmtId="0" fontId="19" fillId="0" borderId="57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8" fillId="0" borderId="0" xfId="0" applyFont="1" applyBorder="1" applyAlignment="1"/>
    <xf numFmtId="0" fontId="2" fillId="0" borderId="0" xfId="1" applyFont="1" applyFill="1" applyBorder="1" applyAlignment="1">
      <alignment horizontal="left" vertical="center" wrapText="1"/>
    </xf>
    <xf numFmtId="4" fontId="0" fillId="0" borderId="15" xfId="0" applyNumberFormat="1" applyFill="1" applyBorder="1" applyAlignment="1">
      <alignment horizontal="center"/>
    </xf>
    <xf numFmtId="4" fontId="0" fillId="0" borderId="15" xfId="0" applyNumberFormat="1" applyFill="1" applyBorder="1" applyAlignment="1"/>
    <xf numFmtId="0" fontId="0" fillId="0" borderId="5" xfId="0" applyFill="1" applyBorder="1" applyAlignment="1"/>
    <xf numFmtId="4" fontId="0" fillId="0" borderId="0" xfId="0" applyNumberFormat="1" applyFill="1" applyBorder="1" applyAlignment="1"/>
    <xf numFmtId="0" fontId="2" fillId="3" borderId="0" xfId="1" applyFont="1" applyFill="1"/>
    <xf numFmtId="0" fontId="18" fillId="3" borderId="0" xfId="0" applyFont="1" applyFill="1" applyBorder="1" applyAlignment="1"/>
    <xf numFmtId="0" fontId="0" fillId="3" borderId="0" xfId="0" applyFill="1"/>
    <xf numFmtId="0" fontId="0" fillId="3" borderId="0" xfId="0" applyFill="1" applyBorder="1" applyAlignment="1">
      <alignment horizontal="center"/>
    </xf>
    <xf numFmtId="164" fontId="0" fillId="0" borderId="0" xfId="0" applyNumberFormat="1"/>
    <xf numFmtId="0" fontId="18" fillId="3" borderId="48" xfId="0" applyFont="1" applyFill="1" applyBorder="1" applyAlignment="1">
      <alignment horizontal="right"/>
    </xf>
    <xf numFmtId="167" fontId="18" fillId="3" borderId="51" xfId="0" applyNumberFormat="1" applyFont="1" applyFill="1" applyBorder="1" applyAlignment="1">
      <alignment horizontal="center"/>
    </xf>
    <xf numFmtId="164" fontId="18" fillId="3" borderId="48" xfId="0" applyNumberFormat="1" applyFont="1" applyFill="1" applyBorder="1" applyAlignment="1">
      <alignment horizontal="center"/>
    </xf>
    <xf numFmtId="164" fontId="18" fillId="3" borderId="51" xfId="0" applyNumberFormat="1" applyFont="1" applyFill="1" applyBorder="1"/>
    <xf numFmtId="0" fontId="20" fillId="3" borderId="58" xfId="0" applyFont="1" applyFill="1" applyBorder="1" applyAlignment="1">
      <alignment horizontal="center"/>
    </xf>
    <xf numFmtId="0" fontId="20" fillId="3" borderId="59" xfId="0" applyFont="1" applyFill="1" applyBorder="1" applyAlignment="1">
      <alignment horizontal="center"/>
    </xf>
    <xf numFmtId="0" fontId="20" fillId="3" borderId="59" xfId="0" applyFont="1" applyFill="1" applyBorder="1" applyAlignment="1"/>
    <xf numFmtId="167" fontId="20" fillId="3" borderId="59" xfId="0" applyNumberFormat="1" applyFont="1" applyFill="1" applyBorder="1" applyAlignment="1">
      <alignment horizontal="center"/>
    </xf>
    <xf numFmtId="164" fontId="20" fillId="3" borderId="59" xfId="2" applyFont="1" applyFill="1" applyBorder="1" applyAlignment="1">
      <alignment horizontal="center"/>
    </xf>
    <xf numFmtId="164" fontId="20" fillId="3" borderId="60" xfId="0" applyNumberFormat="1" applyFont="1" applyFill="1" applyBorder="1"/>
    <xf numFmtId="0" fontId="21" fillId="0" borderId="0" xfId="0" applyFont="1" applyFill="1" applyBorder="1"/>
    <xf numFmtId="165" fontId="1" fillId="0" borderId="65" xfId="0" applyNumberFormat="1" applyFont="1" applyFill="1" applyBorder="1"/>
    <xf numFmtId="4" fontId="1" fillId="0" borderId="27" xfId="0" applyNumberFormat="1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22" fillId="0" borderId="63" xfId="0" applyFont="1" applyFill="1" applyBorder="1"/>
    <xf numFmtId="0" fontId="22" fillId="0" borderId="64" xfId="0" applyFont="1" applyFill="1" applyBorder="1" applyAlignment="1">
      <alignment horizontal="center"/>
    </xf>
    <xf numFmtId="166" fontId="22" fillId="0" borderId="66" xfId="0" applyNumberFormat="1" applyFont="1" applyFill="1" applyBorder="1" applyAlignment="1">
      <alignment horizontal="right"/>
    </xf>
    <xf numFmtId="4" fontId="22" fillId="0" borderId="6" xfId="0" applyNumberFormat="1" applyFont="1" applyFill="1" applyBorder="1"/>
    <xf numFmtId="0" fontId="22" fillId="0" borderId="0" xfId="0" applyFont="1"/>
    <xf numFmtId="0" fontId="2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/>
    </xf>
    <xf numFmtId="0" fontId="0" fillId="0" borderId="32" xfId="1" applyFont="1" applyFill="1" applyBorder="1" applyAlignment="1">
      <alignment vertical="center" wrapText="1"/>
    </xf>
    <xf numFmtId="0" fontId="0" fillId="0" borderId="33" xfId="1" applyFont="1" applyFill="1" applyBorder="1" applyAlignment="1">
      <alignment vertical="center" wrapText="1"/>
    </xf>
    <xf numFmtId="0" fontId="0" fillId="0" borderId="34" xfId="1" applyFont="1" applyFill="1" applyBorder="1" applyAlignment="1">
      <alignment vertical="center" wrapText="1"/>
    </xf>
    <xf numFmtId="0" fontId="0" fillId="0" borderId="24" xfId="1" applyFont="1" applyFill="1" applyBorder="1" applyAlignment="1">
      <alignment horizontal="left"/>
    </xf>
    <xf numFmtId="0" fontId="0" fillId="0" borderId="52" xfId="1" applyFont="1" applyFill="1" applyBorder="1" applyAlignment="1">
      <alignment horizontal="left"/>
    </xf>
    <xf numFmtId="0" fontId="0" fillId="0" borderId="53" xfId="1" applyFont="1" applyFill="1" applyBorder="1" applyAlignment="1">
      <alignment horizontal="left"/>
    </xf>
    <xf numFmtId="0" fontId="1" fillId="0" borderId="61" xfId="0" applyFont="1" applyFill="1" applyBorder="1" applyAlignment="1"/>
    <xf numFmtId="0" fontId="22" fillId="0" borderId="62" xfId="0" applyFont="1" applyFill="1" applyBorder="1" applyAlignment="1"/>
    <xf numFmtId="0" fontId="0" fillId="0" borderId="54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Čiarka" xfId="2" builtinId="3"/>
    <cellStyle name="Normálna" xfId="0" builtinId="0"/>
    <cellStyle name="normálne_30 mil  17 01 2012 (2)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M40"/>
  <sheetViews>
    <sheetView tabSelected="1" workbookViewId="0">
      <selection activeCell="F32" sqref="F32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39" t="s">
        <v>59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49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6</v>
      </c>
      <c r="B13" s="14"/>
      <c r="C13" s="15"/>
      <c r="D13" s="16" t="s">
        <v>53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8" t="s">
        <v>50</v>
      </c>
      <c r="B14" s="9"/>
      <c r="C14" s="9"/>
      <c r="D14" s="9"/>
      <c r="E14" s="9"/>
      <c r="F14" s="19"/>
      <c r="G14" s="9"/>
      <c r="H14" s="20"/>
      <c r="I14" s="20"/>
      <c r="J14" s="20"/>
      <c r="K14" s="21"/>
    </row>
    <row r="15" spans="1:11" ht="15.75" thickBot="1" x14ac:dyDescent="0.3">
      <c r="A15" s="22"/>
      <c r="B15" s="9"/>
      <c r="C15" s="9"/>
      <c r="D15" s="154"/>
      <c r="E15" s="9"/>
      <c r="F15" s="19"/>
      <c r="G15" s="9"/>
      <c r="H15" s="23"/>
      <c r="I15" s="24"/>
      <c r="J15" s="19"/>
      <c r="K15" s="25"/>
    </row>
    <row r="16" spans="1:11" x14ac:dyDescent="0.25">
      <c r="A16" s="26" t="s">
        <v>7</v>
      </c>
      <c r="B16" s="27">
        <v>420</v>
      </c>
      <c r="C16" s="9" t="s">
        <v>8</v>
      </c>
      <c r="D16" s="9"/>
      <c r="E16" s="9"/>
      <c r="F16" s="19"/>
      <c r="G16" s="9"/>
      <c r="H16" s="23"/>
      <c r="I16" s="24"/>
      <c r="J16" s="19"/>
      <c r="K16" s="28"/>
    </row>
    <row r="17" spans="1:11" x14ac:dyDescent="0.25">
      <c r="A17" s="29" t="s">
        <v>9</v>
      </c>
      <c r="B17" s="30">
        <v>5</v>
      </c>
      <c r="C17" s="9" t="s">
        <v>8</v>
      </c>
      <c r="D17" s="9"/>
      <c r="E17" s="9"/>
      <c r="F17" s="19"/>
      <c r="G17" s="9"/>
      <c r="H17" s="19"/>
      <c r="I17" s="9"/>
      <c r="J17" s="31"/>
      <c r="K17" s="25"/>
    </row>
    <row r="18" spans="1:11" x14ac:dyDescent="0.25">
      <c r="A18" s="32" t="s">
        <v>10</v>
      </c>
      <c r="B18" s="33">
        <f>B16*B17</f>
        <v>2100</v>
      </c>
      <c r="C18" s="9" t="s">
        <v>11</v>
      </c>
      <c r="D18" s="9"/>
      <c r="E18" s="9"/>
      <c r="F18" s="19"/>
      <c r="G18" s="9"/>
      <c r="H18" s="19"/>
      <c r="I18" s="9"/>
      <c r="J18" s="31"/>
      <c r="K18" s="25"/>
    </row>
    <row r="19" spans="1:11" ht="15.75" thickBot="1" x14ac:dyDescent="0.3">
      <c r="A19" s="34" t="s">
        <v>12</v>
      </c>
      <c r="B19" s="35">
        <v>70</v>
      </c>
      <c r="C19" s="22" t="s">
        <v>57</v>
      </c>
      <c r="D19" s="9"/>
      <c r="E19" s="9"/>
      <c r="F19" s="19"/>
      <c r="G19" s="9"/>
      <c r="H19" s="19"/>
      <c r="I19" s="9"/>
      <c r="J19" s="31"/>
      <c r="K19" s="25"/>
    </row>
    <row r="20" spans="1:11" ht="15.75" thickBot="1" x14ac:dyDescent="0.3">
      <c r="A20" s="36"/>
      <c r="B20" s="37"/>
      <c r="C20" s="9"/>
      <c r="D20" s="9"/>
      <c r="E20" s="9"/>
      <c r="F20" s="19"/>
      <c r="G20" s="9"/>
      <c r="H20" s="19"/>
      <c r="I20" s="9"/>
      <c r="J20" s="31"/>
      <c r="K20" s="25"/>
    </row>
    <row r="21" spans="1:11" ht="15.75" thickBot="1" x14ac:dyDescent="0.3">
      <c r="A21" s="36"/>
      <c r="B21" s="37"/>
      <c r="C21" s="9"/>
      <c r="D21" s="9"/>
      <c r="E21" s="9"/>
      <c r="F21" s="135" t="s">
        <v>13</v>
      </c>
      <c r="G21" s="9"/>
      <c r="H21" s="136" t="s">
        <v>14</v>
      </c>
      <c r="I21" s="137"/>
      <c r="J21" s="138"/>
      <c r="K21" s="38"/>
    </row>
    <row r="22" spans="1:11" ht="15.75" thickBot="1" x14ac:dyDescent="0.3">
      <c r="A22" s="39" t="s">
        <v>15</v>
      </c>
      <c r="B22" s="40"/>
      <c r="C22" s="41"/>
      <c r="D22" s="42" t="s">
        <v>16</v>
      </c>
      <c r="E22" s="43" t="s">
        <v>17</v>
      </c>
      <c r="F22" s="44" t="s">
        <v>18</v>
      </c>
      <c r="G22" s="43" t="s">
        <v>19</v>
      </c>
      <c r="H22" s="45" t="s">
        <v>18</v>
      </c>
      <c r="I22" s="46"/>
      <c r="J22" s="47"/>
      <c r="K22" s="25"/>
    </row>
    <row r="23" spans="1:11" x14ac:dyDescent="0.25">
      <c r="A23" s="48" t="s">
        <v>20</v>
      </c>
      <c r="B23" s="49"/>
      <c r="C23" s="50"/>
      <c r="D23" s="51" t="s">
        <v>8</v>
      </c>
      <c r="E23" s="52" t="s">
        <v>21</v>
      </c>
      <c r="F23" s="53"/>
      <c r="G23" s="54">
        <v>10</v>
      </c>
      <c r="H23" s="55">
        <f>F23*G23</f>
        <v>0</v>
      </c>
      <c r="I23" s="46"/>
      <c r="J23" s="56"/>
      <c r="K23" s="57"/>
    </row>
    <row r="24" spans="1:11" s="163" customFormat="1" ht="14.25" x14ac:dyDescent="0.2">
      <c r="A24" s="172" t="s">
        <v>58</v>
      </c>
      <c r="B24" s="173"/>
      <c r="C24" s="173"/>
      <c r="D24" s="159" t="s">
        <v>22</v>
      </c>
      <c r="E24" s="160"/>
      <c r="F24" s="155"/>
      <c r="G24" s="161">
        <f>B18+B19</f>
        <v>2170</v>
      </c>
      <c r="H24" s="156">
        <f t="shared" ref="H24:H28" si="0">F24*G24</f>
        <v>0</v>
      </c>
      <c r="I24" s="157"/>
      <c r="J24" s="158"/>
      <c r="K24" s="162"/>
    </row>
    <row r="25" spans="1:11" x14ac:dyDescent="0.25">
      <c r="A25" s="58" t="s">
        <v>23</v>
      </c>
      <c r="B25" s="59"/>
      <c r="C25" s="60"/>
      <c r="D25" s="61" t="s">
        <v>22</v>
      </c>
      <c r="E25" s="62" t="s">
        <v>24</v>
      </c>
      <c r="F25" s="63"/>
      <c r="G25" s="55">
        <f>B18+B19</f>
        <v>2170</v>
      </c>
      <c r="H25" s="55">
        <f t="shared" si="0"/>
        <v>0</v>
      </c>
      <c r="I25" s="46"/>
      <c r="J25" s="56"/>
      <c r="K25" s="64"/>
    </row>
    <row r="26" spans="1:11" ht="25.15" customHeight="1" x14ac:dyDescent="0.25">
      <c r="A26" s="166" t="s">
        <v>48</v>
      </c>
      <c r="B26" s="167"/>
      <c r="C26" s="168"/>
      <c r="D26" s="65" t="s">
        <v>22</v>
      </c>
      <c r="E26" s="66" t="s">
        <v>51</v>
      </c>
      <c r="F26" s="67"/>
      <c r="G26" s="68">
        <v>2170</v>
      </c>
      <c r="H26" s="55">
        <f t="shared" si="0"/>
        <v>0</v>
      </c>
      <c r="I26" s="46" t="s">
        <v>52</v>
      </c>
      <c r="J26" s="69"/>
      <c r="K26" s="64"/>
    </row>
    <row r="27" spans="1:11" x14ac:dyDescent="0.25">
      <c r="A27" s="70" t="s">
        <v>25</v>
      </c>
      <c r="B27" s="71"/>
      <c r="C27" s="71"/>
      <c r="D27" s="72" t="s">
        <v>26</v>
      </c>
      <c r="E27" s="73" t="s">
        <v>21</v>
      </c>
      <c r="F27" s="74"/>
      <c r="G27" s="75">
        <f>B18+B19</f>
        <v>2170</v>
      </c>
      <c r="H27" s="55">
        <f t="shared" si="0"/>
        <v>0</v>
      </c>
      <c r="I27" s="46"/>
      <c r="J27" s="56"/>
      <c r="K27" s="64"/>
    </row>
    <row r="28" spans="1:11" x14ac:dyDescent="0.25">
      <c r="A28" s="169" t="s">
        <v>37</v>
      </c>
      <c r="B28" s="170"/>
      <c r="C28" s="171"/>
      <c r="D28" s="125" t="s">
        <v>8</v>
      </c>
      <c r="E28" s="76"/>
      <c r="F28" s="77"/>
      <c r="G28" s="78">
        <v>430</v>
      </c>
      <c r="H28" s="55">
        <f t="shared" si="0"/>
        <v>0</v>
      </c>
      <c r="I28" s="46"/>
      <c r="J28" s="56"/>
      <c r="K28" s="64"/>
    </row>
    <row r="29" spans="1:11" ht="15.75" thickBot="1" x14ac:dyDescent="0.3">
      <c r="A29" s="79"/>
      <c r="B29" s="80"/>
      <c r="C29" s="80"/>
      <c r="D29" s="80"/>
      <c r="E29" s="81"/>
      <c r="F29" s="81"/>
      <c r="G29" s="82" t="s">
        <v>27</v>
      </c>
      <c r="H29" s="83">
        <f>SUM(H23:H28)</f>
        <v>0</v>
      </c>
      <c r="I29" s="84"/>
      <c r="J29" s="85"/>
      <c r="K29" s="86"/>
    </row>
    <row r="30" spans="1:11" ht="15.75" thickBot="1" x14ac:dyDescent="0.3">
      <c r="A30" s="87"/>
      <c r="B30" s="88"/>
      <c r="C30" s="88"/>
      <c r="D30" s="88"/>
      <c r="E30" s="89"/>
      <c r="F30" s="84"/>
      <c r="G30" s="84"/>
      <c r="H30" s="84"/>
      <c r="I30" s="84"/>
      <c r="J30" s="85" t="s">
        <v>28</v>
      </c>
      <c r="K30" s="90" t="s">
        <v>29</v>
      </c>
    </row>
    <row r="31" spans="1:11" ht="15.75" thickBot="1" x14ac:dyDescent="0.3">
      <c r="A31" s="87"/>
      <c r="B31" s="88"/>
      <c r="C31" s="88"/>
      <c r="D31" s="88"/>
      <c r="E31" s="84"/>
      <c r="F31" s="84"/>
      <c r="G31" s="84"/>
      <c r="H31" s="84" t="s">
        <v>30</v>
      </c>
      <c r="I31" s="91" t="s">
        <v>18</v>
      </c>
      <c r="J31" s="92">
        <f>H29*0.2</f>
        <v>0</v>
      </c>
      <c r="K31" s="93">
        <f>H29*1.2</f>
        <v>0</v>
      </c>
    </row>
    <row r="32" spans="1:11" ht="15.75" thickBot="1" x14ac:dyDescent="0.3">
      <c r="A32" s="94"/>
      <c r="B32" s="95"/>
      <c r="C32" s="95"/>
      <c r="D32" s="95"/>
      <c r="E32" s="95"/>
      <c r="F32" s="96"/>
      <c r="G32" s="97"/>
      <c r="H32" s="97"/>
      <c r="I32" s="98"/>
      <c r="J32" s="99"/>
      <c r="K32" s="100"/>
    </row>
    <row r="33" spans="1:13" ht="15.75" thickBot="1" x14ac:dyDescent="0.3">
      <c r="A33" s="101"/>
      <c r="B33" s="102"/>
      <c r="C33" s="102"/>
      <c r="D33" s="102"/>
      <c r="E33" s="102"/>
      <c r="F33" s="103"/>
      <c r="G33" s="104"/>
      <c r="H33" s="105"/>
      <c r="I33" s="106"/>
      <c r="J33" s="107"/>
      <c r="K33" s="108"/>
    </row>
    <row r="34" spans="1:13" x14ac:dyDescent="0.25">
      <c r="A34" s="109" t="s">
        <v>31</v>
      </c>
      <c r="B34" s="110"/>
      <c r="C34" s="110"/>
      <c r="D34" s="110"/>
      <c r="E34" s="110"/>
      <c r="F34" s="110"/>
      <c r="G34" s="111"/>
      <c r="H34" s="111"/>
      <c r="I34" s="112"/>
      <c r="J34" s="111"/>
      <c r="K34" s="111"/>
      <c r="L34" s="113"/>
      <c r="M34" s="113"/>
    </row>
    <row r="35" spans="1:13" x14ac:dyDescent="0.25">
      <c r="A35" s="114" t="s">
        <v>32</v>
      </c>
      <c r="B35" s="115"/>
      <c r="C35" s="115"/>
      <c r="D35" s="115"/>
      <c r="E35" s="115"/>
      <c r="F35" s="115"/>
      <c r="G35" s="116"/>
      <c r="H35" s="116"/>
      <c r="I35" s="117"/>
      <c r="J35" s="118"/>
      <c r="K35" s="119"/>
      <c r="L35" s="113"/>
      <c r="M35" s="113"/>
    </row>
    <row r="36" spans="1:13" x14ac:dyDescent="0.25">
      <c r="A36" s="164" t="s">
        <v>33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</row>
    <row r="37" spans="1:13" x14ac:dyDescent="0.25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</row>
    <row r="38" spans="1:13" x14ac:dyDescent="0.25">
      <c r="F38" s="3"/>
      <c r="H38" s="3"/>
      <c r="J38" s="3"/>
      <c r="K38" s="3"/>
    </row>
    <row r="39" spans="1:13" x14ac:dyDescent="0.25">
      <c r="A39" s="120"/>
      <c r="B39" s="120"/>
      <c r="C39" s="121"/>
      <c r="D39" s="122"/>
      <c r="E39" s="122"/>
      <c r="F39" s="122"/>
      <c r="G39" s="123" t="s">
        <v>34</v>
      </c>
      <c r="H39" s="123"/>
      <c r="I39" s="123"/>
      <c r="J39" s="3"/>
      <c r="K39" s="3"/>
    </row>
    <row r="40" spans="1:13" x14ac:dyDescent="0.25">
      <c r="A40" s="165" t="s">
        <v>35</v>
      </c>
      <c r="B40" s="165"/>
      <c r="C40" s="165"/>
      <c r="D40" s="124"/>
      <c r="E40" s="124"/>
      <c r="F40" s="121"/>
      <c r="G40" s="123" t="s">
        <v>36</v>
      </c>
      <c r="H40" s="123"/>
      <c r="I40" s="123"/>
      <c r="J40" s="3"/>
      <c r="K40" s="3"/>
    </row>
  </sheetData>
  <mergeCells count="5">
    <mergeCell ref="A36:M36"/>
    <mergeCell ref="A40:C40"/>
    <mergeCell ref="A26:C26"/>
    <mergeCell ref="A28:C28"/>
    <mergeCell ref="A24:C24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8"/>
  <sheetViews>
    <sheetView workbookViewId="0">
      <selection activeCell="G16" sqref="G16"/>
    </sheetView>
  </sheetViews>
  <sheetFormatPr defaultRowHeight="15" x14ac:dyDescent="0.25"/>
  <cols>
    <col min="1" max="1" width="3.7109375" customWidth="1"/>
    <col min="2" max="2" width="4.28515625" customWidth="1"/>
    <col min="3" max="3" width="11.28515625" customWidth="1"/>
    <col min="4" max="4" width="6.28515625" customWidth="1"/>
    <col min="5" max="5" width="27" customWidth="1"/>
    <col min="6" max="8" width="11.28515625" customWidth="1"/>
    <col min="9" max="9" width="15.5703125" customWidth="1"/>
    <col min="10" max="10" width="16.85546875" customWidth="1"/>
    <col min="11" max="11" width="12.28515625" customWidth="1"/>
  </cols>
  <sheetData>
    <row r="2" spans="2:11" x14ac:dyDescent="0.25">
      <c r="B2" s="139"/>
      <c r="C2" s="140"/>
      <c r="D2" s="140"/>
      <c r="E2" s="140"/>
      <c r="F2" s="140"/>
      <c r="G2" s="133"/>
      <c r="H2" s="133"/>
      <c r="I2" s="133"/>
    </row>
    <row r="3" spans="2:11" ht="15.75" thickBot="1" x14ac:dyDescent="0.3">
      <c r="B3" s="174"/>
      <c r="C3" s="175"/>
      <c r="D3" s="175"/>
      <c r="E3" s="175"/>
      <c r="F3" s="175"/>
      <c r="G3" s="175"/>
      <c r="H3" s="175"/>
      <c r="I3" s="175"/>
    </row>
    <row r="4" spans="2:11" ht="32.450000000000003" customHeight="1" thickBot="1" x14ac:dyDescent="0.3">
      <c r="B4" s="126" t="s">
        <v>38</v>
      </c>
      <c r="C4" s="127" t="s">
        <v>39</v>
      </c>
      <c r="D4" s="127" t="s">
        <v>40</v>
      </c>
      <c r="E4" s="127" t="s">
        <v>47</v>
      </c>
      <c r="F4" s="129" t="s">
        <v>42</v>
      </c>
      <c r="G4" s="129" t="s">
        <v>41</v>
      </c>
      <c r="H4" s="128" t="s">
        <v>43</v>
      </c>
      <c r="I4" s="130" t="s">
        <v>44</v>
      </c>
      <c r="J4" s="131" t="s">
        <v>45</v>
      </c>
    </row>
    <row r="5" spans="2:11" x14ac:dyDescent="0.25">
      <c r="B5" s="148">
        <v>1</v>
      </c>
      <c r="C5" s="149" t="s">
        <v>54</v>
      </c>
      <c r="D5" s="149" t="s">
        <v>55</v>
      </c>
      <c r="E5" s="150" t="s">
        <v>56</v>
      </c>
      <c r="F5" s="149">
        <v>2.4039999999999999</v>
      </c>
      <c r="G5" s="149">
        <v>2.8239999999999998</v>
      </c>
      <c r="H5" s="151">
        <v>0.42</v>
      </c>
      <c r="I5" s="152">
        <f>'2412'!H29</f>
        <v>0</v>
      </c>
      <c r="J5" s="153">
        <f t="shared" ref="J5" si="0">I5*1.2</f>
        <v>0</v>
      </c>
      <c r="K5" s="141"/>
    </row>
    <row r="6" spans="2:11" ht="15.75" thickBot="1" x14ac:dyDescent="0.3">
      <c r="B6" s="132"/>
      <c r="C6" s="142"/>
      <c r="D6" s="142"/>
      <c r="E6" s="142"/>
      <c r="F6" s="142"/>
      <c r="G6" s="144" t="s">
        <v>46</v>
      </c>
      <c r="H6" s="145">
        <f>SUM(H5:H5)</f>
        <v>0.42</v>
      </c>
      <c r="I6" s="146">
        <f>SUM(I5:I5)</f>
        <v>0</v>
      </c>
      <c r="J6" s="147">
        <f>SUM(J5:J5)</f>
        <v>0</v>
      </c>
      <c r="K6" s="141"/>
    </row>
    <row r="8" spans="2:11" x14ac:dyDescent="0.25">
      <c r="I8" s="143"/>
    </row>
  </sheetData>
  <mergeCells count="1">
    <mergeCell ref="B3:I3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2412</vt:lpstr>
      <vt:lpstr>BB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Píšová Anna</cp:lastModifiedBy>
  <cp:lastPrinted>2019-11-14T11:54:54Z</cp:lastPrinted>
  <dcterms:created xsi:type="dcterms:W3CDTF">2018-05-11T08:20:24Z</dcterms:created>
  <dcterms:modified xsi:type="dcterms:W3CDTF">2021-05-25T11:12:42Z</dcterms:modified>
</cp:coreProperties>
</file>