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1\378_2020 Kontrasné látky\2021\2021\"/>
    </mc:Choice>
  </mc:AlternateContent>
  <bookViews>
    <workbookView xWindow="0" yWindow="0" windowWidth="28800" windowHeight="11700" tabRatio="869"/>
  </bookViews>
  <sheets>
    <sheet name="Príloha č. 1 - časť 1" sheetId="27" r:id="rId1"/>
    <sheet name="Príloha č. 1 - časť 2" sheetId="56" r:id="rId2"/>
    <sheet name="Príloha č. 1 - časť 3 " sheetId="57" r:id="rId3"/>
    <sheet name="Príloha č. 1 - časť 4" sheetId="58" r:id="rId4"/>
    <sheet name="Príloha č. 2 - časť 1" sheetId="16" r:id="rId5"/>
    <sheet name="Príloha č. 2 - časť 2" sheetId="32" r:id="rId6"/>
    <sheet name="Príloha č. 2 - časť 3" sheetId="33" r:id="rId7"/>
    <sheet name="Príloha č. 2 - časť 4" sheetId="34" r:id="rId8"/>
    <sheet name=" Príloha č. 3 - časť č. 1" sheetId="43" r:id="rId9"/>
    <sheet name=" Príloha č. 3 - časť č. 2" sheetId="44" r:id="rId10"/>
    <sheet name=" Príloha č. 3 - časť č. 3" sheetId="45" r:id="rId11"/>
    <sheet name=" Príloha č. 3 - časť č. 4" sheetId="46" r:id="rId12"/>
  </sheets>
  <externalReferences>
    <externalReference r:id="rId13"/>
  </externalReferences>
  <definedNames>
    <definedName name="_xlnm.Print_Area" localSheetId="8">' Príloha č. 3 - časť č. 1'!$A$1:$R$38</definedName>
    <definedName name="_xlnm.Print_Area" localSheetId="9">' Príloha č. 3 - časť č. 2'!$A$1:$R$30</definedName>
    <definedName name="_xlnm.Print_Area" localSheetId="10">' Príloha č. 3 - časť č. 3'!$A$1:$R$44</definedName>
    <definedName name="_xlnm.Print_Area" localSheetId="11">' Príloha č. 3 - časť č. 4'!$A$1:$R$29</definedName>
    <definedName name="_xlnm.Print_Area" localSheetId="0">'Príloha č. 1 - časť 1'!$A$1:$D$30</definedName>
    <definedName name="_xlnm.Print_Area" localSheetId="1">'Príloha č. 1 - časť 2'!$A$1:$D$29</definedName>
    <definedName name="_xlnm.Print_Area" localSheetId="2">'Príloha č. 1 - časť 3 '!$A$1:$D$31</definedName>
    <definedName name="_xlnm.Print_Area" localSheetId="3">'Príloha č. 1 - časť 4'!$A$1:$D$29</definedName>
    <definedName name="_xlnm.Print_Area" localSheetId="4">'Príloha č. 2 - časť 1'!$A$1:$N$31</definedName>
    <definedName name="_xlnm.Print_Area" localSheetId="5">'Príloha č. 2 - časť 2'!$A$1:$N$25</definedName>
    <definedName name="_xlnm.Print_Area" localSheetId="6">'Príloha č. 2 - časť 3'!$A$1:$N$35</definedName>
    <definedName name="_xlnm.Print_Area" localSheetId="7">'Príloha č. 2 - časť 4'!$A$1:$N$25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6" l="1"/>
  <c r="K20" i="16"/>
  <c r="K21" i="33" l="1"/>
  <c r="K22" i="33" s="1"/>
  <c r="I21" i="33"/>
  <c r="J21" i="33" s="1"/>
  <c r="K15" i="33"/>
  <c r="K16" i="33" s="1"/>
  <c r="I15" i="33"/>
  <c r="J15" i="33" s="1"/>
  <c r="K17" i="16"/>
  <c r="L17" i="16" s="1"/>
  <c r="I17" i="16"/>
  <c r="J17" i="16" s="1"/>
  <c r="L21" i="33" l="1"/>
  <c r="M21" i="33" s="1"/>
  <c r="M22" i="33" s="1"/>
  <c r="L15" i="33"/>
  <c r="M15" i="33" s="1"/>
  <c r="M16" i="33" s="1"/>
  <c r="M17" i="16"/>
  <c r="M18" i="16" s="1"/>
  <c r="K18" i="16"/>
  <c r="A2" i="58" l="1"/>
  <c r="A2" i="57"/>
  <c r="A2" i="56"/>
  <c r="K9" i="34" l="1"/>
  <c r="K10" i="34" s="1"/>
  <c r="I9" i="34"/>
  <c r="J9" i="34" s="1"/>
  <c r="K9" i="33"/>
  <c r="K10" i="33" s="1"/>
  <c r="K24" i="33" s="1"/>
  <c r="I9" i="33"/>
  <c r="J9" i="33" s="1"/>
  <c r="K9" i="32"/>
  <c r="K10" i="32" s="1"/>
  <c r="K12" i="32" s="1"/>
  <c r="I9" i="32"/>
  <c r="J9" i="32" s="1"/>
  <c r="L9" i="34" l="1"/>
  <c r="M9" i="34" s="1"/>
  <c r="M10" i="34" s="1"/>
  <c r="L9" i="33"/>
  <c r="M9" i="33" s="1"/>
  <c r="M10" i="33" s="1"/>
  <c r="M24" i="33" s="1"/>
  <c r="L9" i="32"/>
  <c r="M9" i="32" s="1"/>
  <c r="M10" i="32" s="1"/>
  <c r="M12" i="32" s="1"/>
  <c r="A2" i="27" l="1"/>
  <c r="K9" i="16" l="1"/>
  <c r="L9" i="16" s="1"/>
  <c r="M9" i="16" s="1"/>
  <c r="I9" i="16"/>
  <c r="J9" i="16" s="1"/>
  <c r="K10" i="16" l="1"/>
  <c r="M10" i="16" l="1"/>
</calcChain>
</file>

<file path=xl/sharedStrings.xml><?xml version="1.0" encoding="utf-8"?>
<sst xmlns="http://schemas.openxmlformats.org/spreadsheetml/2006/main" count="748" uniqueCount="128">
  <si>
    <t>Názov predmetu zákazky:</t>
  </si>
  <si>
    <t>V:</t>
  </si>
  <si>
    <t>Poznámka:</t>
  </si>
  <si>
    <t>- povinné údaje vyplní uchádzač</t>
  </si>
  <si>
    <t>Dňa:</t>
  </si>
  <si>
    <t>1.1</t>
  </si>
  <si>
    <t>1.2</t>
  </si>
  <si>
    <t>1.5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</si>
  <si>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</si>
  <si>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</si>
  <si>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</si>
  <si>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</si>
  <si>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</si>
  <si>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</si>
  <si>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</si>
  <si>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</si>
  <si>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</si>
  <si>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</si>
  <si>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</si>
  <si>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</si>
  <si>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</si>
  <si>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</si>
  <si>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</si>
  <si>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</si>
  <si>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ks</t>
  </si>
  <si>
    <t>podpis:</t>
  </si>
  <si>
    <t>meno:</t>
  </si>
  <si>
    <t>pracovná pozícia:</t>
  </si>
  <si>
    <t>pečiatka:</t>
  </si>
  <si>
    <t>Por. č.</t>
  </si>
  <si>
    <t>Názov položky</t>
  </si>
  <si>
    <t>Merná jednotka
(MJ)</t>
  </si>
  <si>
    <t>Veľkosť 
MJ</t>
  </si>
  <si>
    <t>Jednotková cena za MJ v EUR</t>
  </si>
  <si>
    <t>Celková cena za predpokladané množstvo MJ v EUR</t>
  </si>
  <si>
    <t xml:space="preserve">Počet MJ v MJB
</t>
  </si>
  <si>
    <t>bez DPH</t>
  </si>
  <si>
    <t>sadzba DPH 
v %</t>
  </si>
  <si>
    <t>výška DPH 
v €</t>
  </si>
  <si>
    <t>vrátane DPH</t>
  </si>
  <si>
    <t>(veľkosť balenia)</t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</si>
  <si>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</si>
  <si>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</si>
  <si>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 xml:space="preserve">KALKULÁCIA CENY </t>
  </si>
  <si>
    <t>Predpokladané množstvo MJ počas trvania zmluvy
(24 mesiacov)</t>
  </si>
  <si>
    <t>KONTRASNÉ LÁTKY</t>
  </si>
  <si>
    <t>injekčný roztok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</si>
  <si>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</si>
  <si>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</si>
  <si>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</si>
  <si>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požadovaná hodnota</t>
  </si>
  <si>
    <t>ponúkaná hodnota</t>
  </si>
  <si>
    <t>kus</t>
  </si>
  <si>
    <t xml:space="preserve">Položky predmetu zákazky pre časť č. 1: </t>
  </si>
  <si>
    <t>100 ml</t>
  </si>
  <si>
    <t xml:space="preserve">Položky predmetu zákazky pre časť č. 2: </t>
  </si>
  <si>
    <t>200 ml</t>
  </si>
  <si>
    <t xml:space="preserve">Položky predmetu zákazky pre časť č. 3: </t>
  </si>
  <si>
    <t xml:space="preserve">Položky predmetu zákazky pre časť č. 4: </t>
  </si>
  <si>
    <t>500 ml</t>
  </si>
  <si>
    <t>Merná jednotka:</t>
  </si>
  <si>
    <t>Množstvo účinnej látky v mernej jednotke:</t>
  </si>
  <si>
    <t>Veľkosť mernej jednotky:</t>
  </si>
  <si>
    <t>Lieková forma:</t>
  </si>
  <si>
    <t>Cesta podania:</t>
  </si>
  <si>
    <t xml:space="preserve">KONTRASNÉ LÁTKY </t>
  </si>
  <si>
    <t>Sortiment ponúkaného tovaru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</si>
  <si>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</si>
  <si>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</si>
  <si>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</si>
  <si>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</si>
  <si>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</si>
  <si>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</si>
  <si>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</si>
  <si>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</si>
  <si>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</si>
  <si>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</si>
  <si>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</si>
  <si>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</si>
  <si>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</si>
  <si>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17.</t>
  </si>
  <si>
    <t>18.</t>
  </si>
  <si>
    <t xml:space="preserve">Intraarteriálne a intravenózne  </t>
  </si>
  <si>
    <t xml:space="preserve">Požadujeme neiónovú, nízkoosmolárnu,  nefrotropnú vo vode rozpustnú RTG kontrastnú látku na neurointervencie v koncentrácií jódu 400 mg na 1 ml. Kontrastná látka musí byť indikovaná minimálne na konvenčnú angiografiu a intraartériové DSA. </t>
  </si>
  <si>
    <t>100ml</t>
  </si>
  <si>
    <t xml:space="preserve">intravenózne  </t>
  </si>
  <si>
    <t>Požadujeme neiónovú, nízkoosmolárnu, nefrotropnú vo vode rozpustnú RTG kontrastnú látku určenú na realizáciu vyšetrení CT koronarografie, CTA angiografie, CT venografie a CT vyšetrenia pre dospelých pacientov.</t>
  </si>
  <si>
    <t>Časť č. 1 -  Neiónová, nízkoosmolárna a vodou rozpustná kontrastná látka pre RTG vyšetrenia s koncentráciou jódu 350 mg/1ml</t>
  </si>
  <si>
    <t>Časť č. 2 -  Neiónová, nízkoosmolárna a vodou rozpustná nefrotropná RTG kontrastná látka na neurointervencie s koncentráciou jódu 400 mg/1ml</t>
  </si>
  <si>
    <t>Časť č. 3 -  Neiónová, nízkoosmolárna, nefrotropná vo vode rozpustná RTG kontrastná látka pre CTA a CT vyšetrenia s koncentráciou 
jódu 370 mg/1ml</t>
  </si>
  <si>
    <t>Časť č. 1 - Neiónová, nízkoosmolárna a vodou rozpustná kontrastná látka pre RTG vyšetrenia s koncentráciou 350 mg jódu /1ml</t>
  </si>
  <si>
    <t>Časť č. 2 - Neiónová, nízkoosmolárna a vodou rozpustná nefrotropná RTG kontrastná látka na neurointervencie s koncentráciou 400 mg jódu /1ml</t>
  </si>
  <si>
    <t>Cena v EUR s DPH za položku č. 1:</t>
  </si>
  <si>
    <r>
      <t>Cena v EUR s DPH za položku č.1</t>
    </r>
    <r>
      <rPr>
        <sz val="9"/>
        <color theme="1"/>
        <rFont val="Arial"/>
        <family val="2"/>
        <charset val="238"/>
      </rPr>
      <t>:</t>
    </r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</si>
  <si>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</si>
  <si>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3 - Neiónová, nízkoosmolárna, nefrotropná vo vode rozpustná RTG kontrastná látka pre CTA a CT vyšetrenia s koncentráciou jódu 370 mg/1ml</t>
  </si>
  <si>
    <r>
      <t>Cena v EUR s DPH za položku č. 2</t>
    </r>
    <r>
      <rPr>
        <sz val="9"/>
        <color theme="1"/>
        <rFont val="Arial"/>
        <family val="2"/>
        <charset val="238"/>
      </rPr>
      <t>:</t>
    </r>
  </si>
  <si>
    <r>
      <t>Cena v EUR s DPH za položku č. 1</t>
    </r>
    <r>
      <rPr>
        <sz val="9"/>
        <color theme="1"/>
        <rFont val="Arial"/>
        <family val="2"/>
        <charset val="238"/>
      </rPr>
      <t>:</t>
    </r>
  </si>
  <si>
    <t>Časť č. 4 -  Neiónová, nízkoosmolárna, nefrotropná vo vode rozpustná RTG kontrastná látka pre vyšetrenia pediatrických pacientov a pacientov s porušenou funkciou obličiek s koncentráciou jódu 300 mg/1ml</t>
  </si>
  <si>
    <t>Požadujeme neiónovú, nízkoosmolárnu, nefrotropnú vo vode rozpustnú RTG kontrastnú látku určenú pri vyšetreniach pediatrických pacientov a pacientov s porušenou  funkciou obličiek</t>
  </si>
  <si>
    <t>100ml, 200 ml, 500ml</t>
  </si>
  <si>
    <t>Cena v EUR s DPH za položku č. 3:</t>
  </si>
  <si>
    <t>Časť č. 4 - Neiónová, nízkoosmolárna, nefrotropná vo vode rozpustná RTG kontrastná látka pre CTA a CT vyšetrenia s koncentráciou jódu 300 mg/1ml</t>
  </si>
  <si>
    <t xml:space="preserve">
350 mg jódu v 1 ml
</t>
  </si>
  <si>
    <t>1.4</t>
  </si>
  <si>
    <t xml:space="preserve">
400 mg jódu v 1 ml
</t>
  </si>
  <si>
    <t xml:space="preserve">
370 mg jódu v 1 ml
</t>
  </si>
  <si>
    <t xml:space="preserve">
300 mg jódu v 1 ml
</t>
  </si>
  <si>
    <t>Časť č. 2 - Neiónová, nízkoosmolárna a vodou rozpustná nefrotropná RTG kontrastná látka na neurointervencie s koncentráciou jódu 400 mg/1ml</t>
  </si>
  <si>
    <t>Časť č. 1 - Neiónová, nízkoosmolárna a vodou rozpustná kontrastná látka pre RTG vyšetrenia s koncentráciou jódu 350 mg/1ml</t>
  </si>
  <si>
    <t>Časť č. 4 - Neiónová, nízkoosmolárna, nefrotropná vo vode rozpustná RTG kontrastná látka pre vyšetrenia pediatrických pacientov a pacientov s porušenou funkciou obličiek s koncentráciou jódu 300 mg/1ml</t>
  </si>
  <si>
    <t>Kontrasná látka s koncentráciou v 1 ml (100 ml)</t>
  </si>
  <si>
    <t>Kontrasná látka s koncentráciou 350 mg jódu v 1 ml (200 ml)</t>
  </si>
  <si>
    <t>Kontrasná látka s koncentráciou 370 mg jódu v 1 ml (100 ml)</t>
  </si>
  <si>
    <t>Kontrasná látka s koncentráciou 370 mg jódu v 1 ml (200 ml)</t>
  </si>
  <si>
    <t>Kontrasná látka s koncentráciou 370 mg jódu v 1 ml (500 ml)</t>
  </si>
  <si>
    <t>Kontrasná látka s koncentráciou 300 mg jódu v 1 ml (100 ml)</t>
  </si>
  <si>
    <t>Kontrasná látka s koncentráciou 350 mg jódu v 1 ml (100 ml)</t>
  </si>
  <si>
    <t>Položka č. 1 - Kontrasná látka s koncentráciou 370 mg jódu v 1 ml (100 ml):</t>
  </si>
  <si>
    <t>Položka č. 2 - Kontrasná látka s koncentráciou 370 mg jódu v 1 ml (200 ml):</t>
  </si>
  <si>
    <t>Položka č. 3 - Kontrasná látka s koncentráciou 370 mg jódu v 1 ml (500 ml):</t>
  </si>
  <si>
    <t>Položka č. 1 - Kontrasná látka s koncentráciou 300 mg jódu v 1 ml (100 ml):</t>
  </si>
  <si>
    <r>
      <t xml:space="preserve">Požadujeme neiónovú, nízkoosmolárnu vo vode rozpustnú RTG kontrastnú látku s koncentráciou jódu 350 mg jódu/1 ml  určené 
</t>
    </r>
    <r>
      <rPr>
        <b/>
        <sz val="10"/>
        <rFont val="Arial"/>
        <family val="2"/>
        <charset val="238"/>
      </rPr>
      <t>na vyšetrenia koronarografií</t>
    </r>
    <r>
      <rPr>
        <b/>
        <sz val="10"/>
        <color theme="1"/>
        <rFont val="Arial"/>
        <family val="2"/>
        <charset val="238"/>
      </rPr>
      <t xml:space="preserve">, ľavostrannej ventrikulografií, arteriografií vrátane zobrazenia renálneho a viscerálneho riečiska, DSA vyšetrení a venografií. </t>
    </r>
  </si>
  <si>
    <t>Kontrasná látka s koncentráciou 400 mg jódu v 1 ml (100 ml)</t>
  </si>
  <si>
    <t>Položka č. 1 - Kontrasná látka s koncentráciou 400 mg jódu v 1 ml (100 ml):</t>
  </si>
  <si>
    <t>100ml, 200ml</t>
  </si>
  <si>
    <t>Položka č. 1 - Kontrasná látka s koncentráciou 350 mg jódu v 1 ml (100 ml):</t>
  </si>
  <si>
    <t>Položka č. 2 - Kontrasná látka s koncentráciou 350 mg jódu v 1 ml (200 ml):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</si>
</sst>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\ &quot;€&quot;"/>
    <numFmt numFmtId="165" formatCode="#,##0.00\ &quot;€&quot;"/>
    <numFmt numFmtId="166" formatCode="#,##0.0000\ _€"/>
  </numFmts>
  <fonts count="1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8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</cellStyleXfs>
  <cellXfs count="263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1" fillId="0" borderId="21" xfId="0" applyFont="1" applyBorder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Border="1" applyAlignment="1">
      <alignment horizontal="left" wrapText="1"/>
    </xf>
    <xf numFmtId="49" fontId="12" fillId="2" borderId="28" xfId="0" applyNumberFormat="1" applyFont="1" applyFill="1" applyBorder="1" applyAlignment="1">
      <alignment wrapText="1"/>
    </xf>
    <xf numFmtId="0" fontId="1" fillId="0" borderId="0" xfId="7" applyFont="1" applyAlignment="1" applyProtection="1">
      <alignment wrapText="1"/>
      <protection locked="0"/>
    </xf>
    <xf numFmtId="0" fontId="2" fillId="0" borderId="0" xfId="7" applyNumberFormat="1" applyFont="1" applyAlignment="1" applyProtection="1">
      <alignment vertical="top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0" xfId="7" applyFont="1" applyAlignment="1" applyProtection="1">
      <alignment vertical="center" wrapText="1"/>
      <protection locked="0"/>
    </xf>
    <xf numFmtId="0" fontId="1" fillId="0" borderId="0" xfId="7" applyFont="1" applyAlignment="1" applyProtection="1">
      <alignment vertical="center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37" xfId="7" applyFont="1" applyBorder="1" applyAlignment="1" applyProtection="1">
      <alignment horizontal="center" vertical="top" wrapText="1"/>
      <protection locked="0"/>
    </xf>
    <xf numFmtId="0" fontId="1" fillId="0" borderId="0" xfId="7" applyFont="1" applyAlignment="1" applyProtection="1">
      <alignment vertical="top" wrapText="1"/>
      <protection locked="0"/>
    </xf>
    <xf numFmtId="0" fontId="2" fillId="0" borderId="41" xfId="7" applyFont="1" applyBorder="1" applyAlignment="1" applyProtection="1">
      <alignment horizontal="center" vertical="top" wrapText="1"/>
      <protection locked="0"/>
    </xf>
    <xf numFmtId="0" fontId="1" fillId="0" borderId="7" xfId="7" applyFont="1" applyBorder="1" applyAlignment="1" applyProtection="1">
      <alignment horizontal="center" vertical="center" wrapText="1"/>
      <protection locked="0"/>
    </xf>
    <xf numFmtId="0" fontId="1" fillId="0" borderId="8" xfId="7" applyFont="1" applyBorder="1" applyAlignment="1" applyProtection="1">
      <alignment horizontal="center" vertical="center" wrapText="1"/>
      <protection locked="0"/>
    </xf>
    <xf numFmtId="0" fontId="1" fillId="0" borderId="26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5" xfId="7" applyFont="1" applyBorder="1" applyAlignment="1" applyProtection="1">
      <alignment horizontal="center" vertical="center" wrapText="1"/>
      <protection locked="0"/>
    </xf>
    <xf numFmtId="0" fontId="1" fillId="0" borderId="43" xfId="7" applyFont="1" applyBorder="1" applyAlignment="1" applyProtection="1">
      <alignment horizontal="center" vertical="center" wrapText="1"/>
      <protection locked="0"/>
    </xf>
    <xf numFmtId="0" fontId="2" fillId="0" borderId="44" xfId="7" applyFont="1" applyBorder="1" applyAlignment="1" applyProtection="1">
      <alignment horizontal="center" vertical="top" wrapText="1"/>
      <protection locked="0"/>
    </xf>
    <xf numFmtId="0" fontId="1" fillId="2" borderId="45" xfId="7" applyFont="1" applyFill="1" applyBorder="1" applyAlignment="1" applyProtection="1">
      <alignment horizontal="center" vertical="center" wrapText="1"/>
      <protection locked="0"/>
    </xf>
    <xf numFmtId="0" fontId="1" fillId="2" borderId="48" xfId="7" applyFont="1" applyFill="1" applyBorder="1" applyAlignment="1" applyProtection="1">
      <alignment horizontal="center" vertical="center" wrapText="1"/>
      <protection locked="0"/>
    </xf>
    <xf numFmtId="0" fontId="1" fillId="2" borderId="49" xfId="7" applyFont="1" applyFill="1" applyBorder="1" applyAlignment="1" applyProtection="1">
      <alignment horizontal="center" vertical="center" wrapText="1"/>
      <protection locked="0"/>
    </xf>
    <xf numFmtId="0" fontId="1" fillId="2" borderId="50" xfId="7" applyFont="1" applyFill="1" applyBorder="1" applyAlignment="1" applyProtection="1">
      <alignment horizontal="center" vertical="center" wrapText="1"/>
      <protection locked="0"/>
    </xf>
    <xf numFmtId="0" fontId="1" fillId="2" borderId="51" xfId="7" applyFont="1" applyFill="1" applyBorder="1" applyAlignment="1" applyProtection="1">
      <alignment horizontal="center" vertical="center" wrapText="1"/>
      <protection locked="0"/>
    </xf>
    <xf numFmtId="0" fontId="1" fillId="2" borderId="52" xfId="7" applyFont="1" applyFill="1" applyBorder="1" applyAlignment="1" applyProtection="1">
      <alignment horizontal="center" vertical="center" wrapText="1"/>
      <protection locked="0"/>
    </xf>
    <xf numFmtId="0" fontId="1" fillId="2" borderId="53" xfId="7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Alignment="1" applyProtection="1">
      <alignment horizontal="center" vertical="center" wrapText="1"/>
      <protection locked="0"/>
    </xf>
    <xf numFmtId="0" fontId="1" fillId="0" borderId="54" xfId="7" applyFont="1" applyFill="1" applyBorder="1" applyAlignment="1" applyProtection="1">
      <alignment horizontal="center" vertical="center" wrapText="1"/>
      <protection locked="0"/>
    </xf>
    <xf numFmtId="0" fontId="1" fillId="0" borderId="57" xfId="7" applyFont="1" applyFill="1" applyBorder="1" applyAlignment="1" applyProtection="1">
      <alignment horizontal="center" vertical="center" wrapText="1"/>
      <protection locked="0"/>
    </xf>
    <xf numFmtId="164" fontId="1" fillId="0" borderId="59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57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57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60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7" applyNumberFormat="1" applyFont="1" applyFill="1" applyBorder="1" applyAlignment="1" applyProtection="1">
      <alignment vertical="center" wrapText="1"/>
      <protection locked="0"/>
    </xf>
    <xf numFmtId="166" fontId="1" fillId="0" borderId="5" xfId="7" applyNumberFormat="1" applyFont="1" applyFill="1" applyBorder="1" applyAlignment="1" applyProtection="1">
      <alignment horizontal="right" vertical="center" wrapText="1"/>
      <protection locked="0"/>
    </xf>
    <xf numFmtId="166" fontId="1" fillId="0" borderId="43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7" applyFont="1" applyFill="1" applyAlignment="1" applyProtection="1">
      <alignment horizontal="center" vertical="center" wrapText="1"/>
      <protection locked="0"/>
    </xf>
    <xf numFmtId="164" fontId="2" fillId="4" borderId="12" xfId="7" applyNumberFormat="1" applyFont="1" applyFill="1" applyBorder="1" applyAlignment="1" applyProtection="1">
      <alignment vertical="center"/>
      <protection locked="0"/>
    </xf>
    <xf numFmtId="165" fontId="2" fillId="4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Alignment="1" applyProtection="1">
      <alignment vertical="center"/>
      <protection locked="0"/>
    </xf>
    <xf numFmtId="0" fontId="2" fillId="0" borderId="0" xfId="7" applyFont="1" applyBorder="1" applyAlignment="1" applyProtection="1">
      <alignment horizontal="right" vertical="center"/>
      <protection locked="0"/>
    </xf>
    <xf numFmtId="165" fontId="2" fillId="3" borderId="0" xfId="7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4" fillId="5" borderId="61" xfId="0" applyNumberFormat="1" applyFont="1" applyFill="1" applyBorder="1" applyAlignment="1">
      <alignment horizontal="center" vertical="center" wrapText="1"/>
    </xf>
    <xf numFmtId="49" fontId="4" fillId="5" borderId="72" xfId="0" applyNumberFormat="1" applyFont="1" applyFill="1" applyBorder="1" applyAlignment="1">
      <alignment horizontal="center" vertical="center" wrapText="1"/>
    </xf>
    <xf numFmtId="49" fontId="6" fillId="0" borderId="75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6" fillId="0" borderId="76" xfId="0" applyNumberFormat="1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49" fontId="6" fillId="0" borderId="0" xfId="0" applyNumberFormat="1" applyFont="1" applyBorder="1" applyAlignment="1">
      <alignment horizontal="left" vertical="center" wrapText="1"/>
    </xf>
    <xf numFmtId="0" fontId="1" fillId="0" borderId="43" xfId="0" applyNumberFormat="1" applyFont="1" applyBorder="1" applyAlignment="1">
      <alignment horizontal="center" wrapText="1"/>
    </xf>
    <xf numFmtId="0" fontId="1" fillId="0" borderId="72" xfId="0" applyNumberFormat="1" applyFont="1" applyBorder="1" applyAlignment="1">
      <alignment horizontal="center" wrapText="1"/>
    </xf>
    <xf numFmtId="16" fontId="4" fillId="0" borderId="7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1" xfId="7" applyFont="1" applyBorder="1" applyAlignment="1" applyProtection="1">
      <alignment horizontal="center" vertical="top" wrapText="1"/>
      <protection locked="0"/>
    </xf>
    <xf numFmtId="0" fontId="1" fillId="0" borderId="79" xfId="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/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8" xfId="0" applyFont="1" applyBorder="1" applyAlignment="1" applyProtection="1">
      <alignment horizontal="center" vertical="center" wrapText="1"/>
      <protection locked="0"/>
    </xf>
    <xf numFmtId="0" fontId="3" fillId="2" borderId="89" xfId="0" applyFont="1" applyFill="1" applyBorder="1" applyAlignment="1" applyProtection="1">
      <alignment horizontal="center" vertical="top" wrapText="1"/>
      <protection locked="0"/>
    </xf>
    <xf numFmtId="0" fontId="3" fillId="2" borderId="90" xfId="0" applyFont="1" applyFill="1" applyBorder="1" applyAlignment="1" applyProtection="1">
      <alignment horizontal="center" vertical="top" wrapText="1"/>
      <protection locked="0"/>
    </xf>
    <xf numFmtId="0" fontId="3" fillId="2" borderId="91" xfId="0" applyFont="1" applyFill="1" applyBorder="1" applyAlignment="1" applyProtection="1">
      <alignment horizontal="center" vertical="top" wrapText="1"/>
      <protection locked="0"/>
    </xf>
    <xf numFmtId="0" fontId="3" fillId="2" borderId="92" xfId="0" applyFont="1" applyFill="1" applyBorder="1" applyAlignment="1" applyProtection="1">
      <alignment horizontal="center" vertical="top" wrapText="1"/>
      <protection locked="0"/>
    </xf>
    <xf numFmtId="0" fontId="3" fillId="2" borderId="93" xfId="0" applyFont="1" applyFill="1" applyBorder="1" applyAlignment="1" applyProtection="1">
      <alignment horizontal="center" vertical="top" wrapText="1"/>
      <protection locked="0"/>
    </xf>
    <xf numFmtId="0" fontId="3" fillId="2" borderId="94" xfId="0" applyFont="1" applyFill="1" applyBorder="1" applyAlignment="1" applyProtection="1">
      <alignment horizontal="center" vertical="top" wrapText="1"/>
      <protection locked="0"/>
    </xf>
    <xf numFmtId="0" fontId="3" fillId="2" borderId="95" xfId="0" applyFont="1" applyFill="1" applyBorder="1" applyAlignment="1" applyProtection="1">
      <alignment horizontal="center" vertical="top" wrapText="1"/>
      <protection locked="0"/>
    </xf>
    <xf numFmtId="0" fontId="3" fillId="2" borderId="96" xfId="0" applyFont="1" applyFill="1" applyBorder="1" applyAlignment="1" applyProtection="1">
      <alignment horizontal="center" vertical="center" wrapText="1"/>
      <protection locked="0"/>
    </xf>
    <xf numFmtId="0" fontId="3" fillId="2" borderId="97" xfId="0" applyFont="1" applyFill="1" applyBorder="1" applyAlignment="1" applyProtection="1">
      <alignment horizontal="center" vertical="center" wrapText="1"/>
      <protection locked="0"/>
    </xf>
    <xf numFmtId="0" fontId="3" fillId="2" borderId="91" xfId="0" applyFont="1" applyFill="1" applyBorder="1" applyAlignment="1" applyProtection="1">
      <alignment horizontal="center" vertical="center" wrapText="1"/>
      <protection locked="0"/>
    </xf>
    <xf numFmtId="0" fontId="3" fillId="2" borderId="98" xfId="0" applyFont="1" applyFill="1" applyBorder="1" applyAlignment="1" applyProtection="1">
      <alignment horizontal="center" vertical="center" wrapText="1"/>
      <protection locked="0"/>
    </xf>
    <xf numFmtId="0" fontId="3" fillId="2" borderId="99" xfId="0" applyFont="1" applyFill="1" applyBorder="1" applyAlignment="1" applyProtection="1">
      <alignment horizontal="center" vertical="center" wrapText="1"/>
      <protection locked="0"/>
    </xf>
    <xf numFmtId="0" fontId="3" fillId="2" borderId="10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01" xfId="0" applyNumberFormat="1" applyFont="1" applyBorder="1" applyAlignment="1" applyProtection="1">
      <alignment vertical="center" wrapText="1"/>
      <protection locked="0"/>
    </xf>
    <xf numFmtId="49" fontId="4" fillId="0" borderId="65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02" xfId="0" applyNumberFormat="1" applyFont="1" applyBorder="1" applyAlignment="1" applyProtection="1">
      <alignment horizontal="center" vertical="center" wrapText="1"/>
      <protection locked="0"/>
    </xf>
    <xf numFmtId="49" fontId="4" fillId="0" borderId="103" xfId="0" applyNumberFormat="1" applyFont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Border="1" applyAlignment="1" applyProtection="1">
      <alignment horizontal="center" vertical="center" wrapText="1"/>
      <protection locked="0"/>
    </xf>
    <xf numFmtId="49" fontId="4" fillId="0" borderId="10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9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78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104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 wrapText="1"/>
      <protection locked="0"/>
    </xf>
    <xf numFmtId="9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43" xfId="0" applyNumberFormat="1" applyFont="1" applyBorder="1" applyAlignment="1" applyProtection="1">
      <alignment horizontal="right" vertical="center" wrapText="1"/>
      <protection locked="0"/>
    </xf>
    <xf numFmtId="49" fontId="4" fillId="0" borderId="105" xfId="0" applyNumberFormat="1" applyFont="1" applyBorder="1" applyAlignment="1" applyProtection="1">
      <alignment horizontal="center" vertical="center" wrapText="1"/>
      <protection locked="0"/>
    </xf>
    <xf numFmtId="49" fontId="4" fillId="0" borderId="106" xfId="0" applyNumberFormat="1" applyFont="1" applyBorder="1" applyAlignment="1" applyProtection="1">
      <alignment vertical="center" wrapText="1"/>
      <protection locked="0"/>
    </xf>
    <xf numFmtId="49" fontId="4" fillId="0" borderId="107" xfId="0" applyNumberFormat="1" applyFont="1" applyBorder="1" applyAlignment="1" applyProtection="1">
      <alignment vertical="center" wrapText="1"/>
      <protection locked="0"/>
    </xf>
    <xf numFmtId="49" fontId="4" fillId="0" borderId="77" xfId="0" applyNumberFormat="1" applyFont="1" applyBorder="1" applyAlignment="1" applyProtection="1">
      <alignment horizontal="center" vertical="center" wrapText="1"/>
      <protection locked="0"/>
    </xf>
    <xf numFmtId="49" fontId="4" fillId="0" borderId="108" xfId="0" applyNumberFormat="1" applyFont="1" applyBorder="1" applyAlignment="1" applyProtection="1">
      <alignment horizontal="center"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109" xfId="0" applyNumberFormat="1" applyFont="1" applyBorder="1" applyAlignment="1" applyProtection="1">
      <alignment horizontal="center" vertical="center" wrapText="1"/>
      <protection locked="0"/>
    </xf>
    <xf numFmtId="49" fontId="4" fillId="0" borderId="63" xfId="0" applyNumberFormat="1" applyFont="1" applyBorder="1" applyAlignment="1" applyProtection="1">
      <alignment horizontal="center" vertical="center" wrapText="1"/>
      <protection locked="0"/>
    </xf>
    <xf numFmtId="49" fontId="4" fillId="0" borderId="107" xfId="0" applyNumberFormat="1" applyFont="1" applyBorder="1" applyAlignment="1" applyProtection="1">
      <alignment horizontal="center" vertical="center" wrapText="1"/>
      <protection locked="0"/>
    </xf>
    <xf numFmtId="4" fontId="4" fillId="0" borderId="106" xfId="0" applyNumberFormat="1" applyFont="1" applyBorder="1" applyAlignment="1" applyProtection="1">
      <alignment horizontal="right" vertical="center" wrapText="1"/>
      <protection locked="0"/>
    </xf>
    <xf numFmtId="9" fontId="4" fillId="0" borderId="62" xfId="0" applyNumberFormat="1" applyFont="1" applyBorder="1" applyAlignment="1" applyProtection="1">
      <alignment horizontal="center" vertical="center" wrapText="1"/>
      <protection locked="0"/>
    </xf>
    <xf numFmtId="4" fontId="4" fillId="0" borderId="72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4" fillId="0" borderId="0" xfId="0" applyFont="1" applyAlignment="1" applyProtection="1">
      <alignment horizontal="center" wrapText="1"/>
      <protection locked="0"/>
    </xf>
    <xf numFmtId="49" fontId="6" fillId="0" borderId="0" xfId="0" applyNumberFormat="1" applyFont="1" applyFill="1" applyBorder="1" applyAlignment="1">
      <alignment horizontal="left" vertical="center" wrapText="1"/>
    </xf>
    <xf numFmtId="164" fontId="2" fillId="0" borderId="0" xfId="7" applyNumberFormat="1" applyFont="1" applyFill="1" applyBorder="1" applyAlignment="1" applyProtection="1">
      <alignment vertical="center"/>
      <protection locked="0"/>
    </xf>
    <xf numFmtId="165" fontId="2" fillId="0" borderId="0" xfId="7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1" xfId="7" applyFont="1" applyBorder="1" applyAlignment="1" applyProtection="1">
      <alignment horizontal="center" vertical="top" wrapText="1"/>
      <protection locked="0"/>
    </xf>
    <xf numFmtId="0" fontId="1" fillId="2" borderId="49" xfId="7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4" xfId="0" applyFont="1" applyFill="1" applyBorder="1" applyAlignment="1">
      <alignment horizontal="left" vertical="center" wrapText="1"/>
    </xf>
    <xf numFmtId="0" fontId="1" fillId="6" borderId="57" xfId="7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6" fillId="0" borderId="0" xfId="1" applyNumberFormat="1" applyFont="1" applyAlignment="1" applyProtection="1">
      <alignment horizontal="left" wrapText="1"/>
      <protection locked="0"/>
    </xf>
    <xf numFmtId="164" fontId="2" fillId="0" borderId="12" xfId="7" applyNumberFormat="1" applyFont="1" applyFill="1" applyBorder="1" applyAlignment="1" applyProtection="1">
      <alignment vertical="center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165" fontId="2" fillId="0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1" fillId="0" borderId="0" xfId="7" applyFont="1" applyFill="1" applyAlignment="1" applyProtection="1">
      <alignment wrapText="1"/>
      <protection locked="0"/>
    </xf>
    <xf numFmtId="3" fontId="1" fillId="7" borderId="58" xfId="7" applyNumberFormat="1" applyFont="1" applyFill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7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NumberFormat="1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49" fontId="5" fillId="5" borderId="66" xfId="0" applyNumberFormat="1" applyFont="1" applyFill="1" applyBorder="1" applyAlignment="1">
      <alignment horizontal="left" vertical="top" wrapText="1"/>
    </xf>
    <xf numFmtId="49" fontId="5" fillId="5" borderId="67" xfId="0" applyNumberFormat="1" applyFont="1" applyFill="1" applyBorder="1" applyAlignment="1">
      <alignment horizontal="left" vertical="top" wrapText="1"/>
    </xf>
    <xf numFmtId="49" fontId="5" fillId="5" borderId="70" xfId="0" applyNumberFormat="1" applyFont="1" applyFill="1" applyBorder="1" applyAlignment="1">
      <alignment horizontal="left" vertical="top" wrapText="1"/>
    </xf>
    <xf numFmtId="49" fontId="5" fillId="5" borderId="71" xfId="0" applyNumberFormat="1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center" vertical="top" wrapText="1"/>
    </xf>
    <xf numFmtId="0" fontId="5" fillId="5" borderId="69" xfId="0" applyFont="1" applyFill="1" applyBorder="1" applyAlignment="1">
      <alignment horizontal="center" vertical="top" wrapText="1"/>
    </xf>
    <xf numFmtId="49" fontId="5" fillId="0" borderId="73" xfId="0" applyNumberFormat="1" applyFont="1" applyFill="1" applyBorder="1" applyAlignment="1">
      <alignment horizontal="left" vertical="center" wrapText="1"/>
    </xf>
    <xf numFmtId="49" fontId="5" fillId="0" borderId="110" xfId="0" applyNumberFormat="1" applyFont="1" applyFill="1" applyBorder="1" applyAlignment="1">
      <alignment horizontal="left" vertical="center" wrapText="1"/>
    </xf>
    <xf numFmtId="49" fontId="5" fillId="0" borderId="74" xfId="0" applyNumberFormat="1" applyFont="1" applyFill="1" applyBorder="1" applyAlignment="1">
      <alignment horizontal="left" vertical="center" wrapText="1"/>
    </xf>
    <xf numFmtId="49" fontId="7" fillId="2" borderId="29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17" xfId="7" applyFont="1" applyBorder="1" applyAlignment="1" applyProtection="1">
      <alignment horizontal="center" vertical="center" wrapText="1"/>
      <protection locked="0"/>
    </xf>
    <xf numFmtId="0" fontId="2" fillId="0" borderId="16" xfId="7" applyFont="1" applyBorder="1" applyAlignment="1" applyProtection="1">
      <alignment horizontal="center" vertical="center" wrapText="1"/>
      <protection locked="0"/>
    </xf>
    <xf numFmtId="0" fontId="2" fillId="0" borderId="18" xfId="7" applyFont="1" applyBorder="1" applyAlignment="1" applyProtection="1">
      <alignment horizontal="center" vertical="center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1" fillId="2" borderId="47" xfId="7" applyFont="1" applyFill="1" applyBorder="1" applyAlignment="1" applyProtection="1">
      <alignment horizontal="center" vertical="center" wrapText="1"/>
      <protection locked="0"/>
    </xf>
    <xf numFmtId="0" fontId="1" fillId="0" borderId="55" xfId="7" applyFont="1" applyFill="1" applyBorder="1" applyAlignment="1" applyProtection="1">
      <alignment horizontal="left" vertical="center" wrapText="1"/>
      <protection locked="0"/>
    </xf>
    <xf numFmtId="0" fontId="1" fillId="0" borderId="56" xfId="7" applyFont="1" applyFill="1" applyBorder="1" applyAlignment="1" applyProtection="1">
      <alignment horizontal="left" vertical="center" wrapText="1"/>
      <protection locked="0"/>
    </xf>
    <xf numFmtId="0" fontId="1" fillId="0" borderId="0" xfId="7" applyFont="1" applyAlignment="1" applyProtection="1">
      <alignment horizontal="left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6" borderId="10" xfId="7" applyFont="1" applyFill="1" applyBorder="1" applyAlignment="1" applyProtection="1">
      <alignment horizontal="left" vertical="center" wrapText="1"/>
      <protection locked="0"/>
    </xf>
    <xf numFmtId="0" fontId="2" fillId="0" borderId="31" xfId="7" applyFont="1" applyBorder="1" applyAlignment="1" applyProtection="1">
      <alignment horizontal="center" vertical="top" wrapText="1"/>
      <protection locked="0"/>
    </xf>
    <xf numFmtId="0" fontId="2" fillId="0" borderId="38" xfId="7" applyFont="1" applyBorder="1" applyAlignment="1" applyProtection="1">
      <alignment horizontal="center" vertical="top" wrapText="1"/>
      <protection locked="0"/>
    </xf>
    <xf numFmtId="0" fontId="2" fillId="0" borderId="32" xfId="7" applyFont="1" applyBorder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left" vertical="top" wrapText="1"/>
      <protection locked="0"/>
    </xf>
    <xf numFmtId="0" fontId="2" fillId="0" borderId="39" xfId="7" applyFont="1" applyBorder="1" applyAlignment="1" applyProtection="1">
      <alignment horizontal="left" vertical="top" wrapText="1"/>
      <protection locked="0"/>
    </xf>
    <xf numFmtId="0" fontId="2" fillId="0" borderId="40" xfId="7" applyFont="1" applyBorder="1" applyAlignment="1" applyProtection="1">
      <alignment horizontal="left" vertical="top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1" xfId="7" applyFont="1" applyBorder="1" applyAlignment="1" applyProtection="1">
      <alignment horizontal="center" vertical="top" wrapText="1"/>
      <protection locked="0"/>
    </xf>
    <xf numFmtId="0" fontId="2" fillId="0" borderId="35" xfId="7" applyFont="1" applyBorder="1" applyAlignment="1" applyProtection="1">
      <alignment horizontal="center" vertical="top" wrapText="1"/>
      <protection locked="0"/>
    </xf>
    <xf numFmtId="0" fontId="2" fillId="0" borderId="42" xfId="7" applyFont="1" applyBorder="1" applyAlignment="1" applyProtection="1">
      <alignment horizontal="center" vertical="top" wrapText="1"/>
      <protection locked="0"/>
    </xf>
    <xf numFmtId="3" fontId="2" fillId="0" borderId="17" xfId="7" applyNumberFormat="1" applyFont="1" applyBorder="1" applyAlignment="1" applyProtection="1">
      <alignment horizontal="center" vertical="center" wrapText="1"/>
      <protection locked="0"/>
    </xf>
    <xf numFmtId="3" fontId="2" fillId="0" borderId="16" xfId="7" applyNumberFormat="1" applyFont="1" applyBorder="1" applyAlignment="1" applyProtection="1">
      <alignment horizontal="center" vertical="center" wrapText="1"/>
      <protection locked="0"/>
    </xf>
    <xf numFmtId="3" fontId="2" fillId="0" borderId="36" xfId="7" applyNumberFormat="1" applyFont="1" applyBorder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3" fillId="0" borderId="80" xfId="0" applyFont="1" applyBorder="1" applyAlignment="1">
      <alignment horizontal="left" vertical="center" wrapText="1"/>
    </xf>
    <xf numFmtId="0" fontId="2" fillId="0" borderId="111" xfId="7" applyFont="1" applyFill="1" applyBorder="1" applyAlignment="1" applyProtection="1">
      <alignment horizontal="right" vertical="center"/>
      <protection locked="0"/>
    </xf>
    <xf numFmtId="0" fontId="2" fillId="0" borderId="112" xfId="7" applyFont="1" applyFill="1" applyBorder="1" applyAlignment="1" applyProtection="1">
      <alignment horizontal="right" vertical="center"/>
      <protection locked="0"/>
    </xf>
    <xf numFmtId="0" fontId="2" fillId="0" borderId="113" xfId="7" applyFont="1" applyFill="1" applyBorder="1" applyAlignment="1" applyProtection="1">
      <alignment horizontal="right" vertical="center"/>
      <protection locked="0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111" xfId="7" applyFont="1" applyBorder="1" applyAlignment="1" applyProtection="1">
      <alignment horizontal="right" vertical="center"/>
      <protection locked="0"/>
    </xf>
    <xf numFmtId="0" fontId="2" fillId="0" borderId="112" xfId="7" applyFont="1" applyBorder="1" applyAlignment="1" applyProtection="1">
      <alignment horizontal="right" vertical="center"/>
      <protection locked="0"/>
    </xf>
    <xf numFmtId="0" fontId="2" fillId="0" borderId="113" xfId="7" applyFont="1" applyBorder="1" applyAlignment="1" applyProtection="1">
      <alignment horizontal="right" vertical="center"/>
      <protection locked="0"/>
    </xf>
    <xf numFmtId="0" fontId="2" fillId="6" borderId="111" xfId="7" applyFont="1" applyFill="1" applyBorder="1" applyAlignment="1" applyProtection="1">
      <alignment horizontal="right" vertical="center"/>
      <protection locked="0"/>
    </xf>
    <xf numFmtId="0" fontId="2" fillId="6" borderId="112" xfId="7" applyFont="1" applyFill="1" applyBorder="1" applyAlignment="1" applyProtection="1">
      <alignment horizontal="right" vertical="center"/>
      <protection locked="0"/>
    </xf>
    <xf numFmtId="0" fontId="2" fillId="6" borderId="113" xfId="7" applyFont="1" applyFill="1" applyBorder="1" applyAlignment="1" applyProtection="1">
      <alignment horizontal="right" vertical="center"/>
      <protection locked="0"/>
    </xf>
    <xf numFmtId="3" fontId="15" fillId="0" borderId="16" xfId="0" applyNumberFormat="1" applyFont="1" applyBorder="1" applyAlignment="1" applyProtection="1">
      <alignment horizontal="center" vertical="top" wrapText="1"/>
      <protection locked="0"/>
    </xf>
    <xf numFmtId="3" fontId="15" fillId="0" borderId="18" xfId="0" applyNumberFormat="1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wrapText="1"/>
      <protection locked="0"/>
    </xf>
    <xf numFmtId="0" fontId="15" fillId="0" borderId="31" xfId="0" applyFont="1" applyBorder="1" applyAlignment="1" applyProtection="1">
      <alignment horizontal="center" vertical="top" wrapText="1"/>
      <protection locked="0"/>
    </xf>
    <xf numFmtId="0" fontId="15" fillId="0" borderId="38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15" fillId="0" borderId="81" xfId="0" applyFont="1" applyBorder="1" applyAlignment="1" applyProtection="1">
      <alignment horizontal="center" vertical="top" wrapText="1"/>
      <protection locked="0"/>
    </xf>
    <xf numFmtId="0" fontId="15" fillId="0" borderId="84" xfId="0" applyFont="1" applyBorder="1" applyAlignment="1" applyProtection="1">
      <alignment horizontal="center" vertical="top" wrapText="1"/>
      <protection locked="0"/>
    </xf>
    <xf numFmtId="0" fontId="15" fillId="0" borderId="33" xfId="0" applyFont="1" applyBorder="1" applyAlignment="1" applyProtection="1">
      <alignment horizontal="center" vertical="top" wrapText="1"/>
      <protection locked="0"/>
    </xf>
    <xf numFmtId="0" fontId="15" fillId="0" borderId="23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22" xfId="0" applyFont="1" applyBorder="1" applyAlignment="1" applyProtection="1">
      <alignment horizontal="center" vertical="top" wrapText="1"/>
      <protection locked="0"/>
    </xf>
    <xf numFmtId="0" fontId="15" fillId="0" borderId="82" xfId="0" applyFont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0" fontId="15" fillId="0" borderId="83" xfId="0" applyFont="1" applyBorder="1" applyAlignment="1" applyProtection="1">
      <alignment horizontal="center" vertical="top" wrapText="1"/>
      <protection locked="0"/>
    </xf>
    <xf numFmtId="0" fontId="15" fillId="0" borderId="85" xfId="0" applyFont="1" applyBorder="1" applyAlignment="1" applyProtection="1">
      <alignment horizontal="center" vertical="top" wrapText="1"/>
      <protection locked="0"/>
    </xf>
    <xf numFmtId="0" fontId="15" fillId="0" borderId="67" xfId="0" applyFont="1" applyBorder="1" applyAlignment="1" applyProtection="1">
      <alignment horizontal="center" vertical="top" wrapText="1"/>
      <protection locked="0"/>
    </xf>
    <xf numFmtId="0" fontId="15" fillId="0" borderId="24" xfId="0" applyFont="1" applyBorder="1" applyAlignment="1" applyProtection="1">
      <alignment horizontal="center" vertical="top" wrapText="1"/>
      <protection locked="0"/>
    </xf>
    <xf numFmtId="0" fontId="15" fillId="0" borderId="86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</cellXfs>
  <cellStyles count="10">
    <cellStyle name="Normálna" xfId="0" builtinId="0"/>
    <cellStyle name="Normálna 2" xfId="8"/>
    <cellStyle name="Normálna 2 2" xfId="9"/>
    <cellStyle name="Normálna 4" xfId="7"/>
    <cellStyle name="Normálne 2" xfId="4"/>
    <cellStyle name="normálne 2 2" xfId="1"/>
    <cellStyle name="normálne 2 2 2" xfId="6"/>
    <cellStyle name="normálne 4" xfId="2"/>
    <cellStyle name="Normálne 4 2" xfId="5"/>
    <cellStyle name="normální_List1" xfId="3"/>
  </cellStyles>
  <dxfs count="4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NADLIMITN&#201;%20A%20PODLIMITN&#201;%20Z&#193;KAZKY/ZRU&#352;EN&#201;/Kontrasn&#233;%20l&#225;tky_zru&#353;en&#225;_VS/06.%20S&#250;&#357;a&#382;n&#233;%20podklady%20+%20pr&#237;lohy/Prilohy_k_sutaznym_podkladom_1_a&#382;_8%20&#8211;%20k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Príloha č. 4 - časť 6"/>
      <sheetName val="Príloha č. 4 - časť 7"/>
      <sheetName val="Príloha č. 4 - časť 8"/>
      <sheetName val="Príloha č. 4 - časť 9"/>
      <sheetName val="Príloha č. 4 - časť 10"/>
      <sheetName val="Príloha č. 4 - časť 11"/>
      <sheetName val="Príloha č. 4 - časť 13"/>
      <sheetName val="Príloha č. 4 - časť 14"/>
      <sheetName val="Príloha č. 4 - časť 15"/>
      <sheetName val="Príloha č. 4 - časť 16"/>
      <sheetName val="Príloha č. 4 - časť 17"/>
      <sheetName val=" Príloha č. 5 - časť č. 1"/>
      <sheetName val=" Príloha č. 5 - časť č. 2"/>
      <sheetName val=" Príloha č. 5 - časť č. 3"/>
      <sheetName val=" Príloha č. 5 - časť č. 4"/>
      <sheetName val=" Príloha č. 5 - časť č. 5"/>
      <sheetName val=" Príloha č. 5 - časť č. 6"/>
      <sheetName val=" Príloha č. 5 - časť č. 7"/>
      <sheetName val=" Príloha č. 5 - časť č. 8"/>
      <sheetName val=" Príloha č. 5 - časť č. 9"/>
      <sheetName val=" Príloha č. 5 - časť č. 10"/>
      <sheetName val=" Príloha č. 5 - časť č. 11"/>
      <sheetName val=" Príloha č. 5 - časť č. 12"/>
      <sheetName val=" Príloha č. 5 - časť č. 13"/>
      <sheetName val=" Príloha č. 5 - časť č. 14"/>
      <sheetName val=" Príloha č. 5 - časť č. 15"/>
      <sheetName val=" Príloha č. 5 - časť č. 16"/>
      <sheetName val=" Príloha č. 5 - časť č. 17"/>
      <sheetName val=" Príloha č. 6 - časť č. 1"/>
      <sheetName val=" Príloha č. 6 - časť č. 2"/>
      <sheetName val=" Príloha č. 6 - časť č. 3"/>
      <sheetName val="Príloha č. 6 - časť č. 4"/>
      <sheetName val="Príloha č. 6 - časť č. 5"/>
      <sheetName val="Príloha č. 6 - časť č. 6"/>
      <sheetName val="Príloha č. 6 - časť č. 7"/>
      <sheetName val="Príloha č. 6 - časť č. 8"/>
      <sheetName val="Príloha č. 6 - časť č. 9"/>
      <sheetName val="Príloha č. 6 - časť č. 10"/>
      <sheetName val="Príloha č. 6 - časť č. 11"/>
      <sheetName val="Príloha č. 6 - časť č. 12"/>
      <sheetName val="Príloha č. 6 - časť č. 13"/>
      <sheetName val="Príloha č. 6 - časť č. 14"/>
      <sheetName val="Príloha č. 6 - časť č. 15"/>
      <sheetName val="Príloha č. 6 - časť č. 16"/>
      <sheetName val="Príloha č. 6 - časť č. 17"/>
      <sheetName val="Príloha č. 7"/>
      <sheetName val="Príloha č. 8"/>
    </sheetNames>
    <sheetDataSet>
      <sheetData sheetId="0">
        <row r="2">
          <cell r="A2" t="str">
            <v>KONTRASNÉ LÁTKY</v>
          </cell>
          <cell r="B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9"/>
  <sheetViews>
    <sheetView showGridLines="0" tabSelected="1" zoomScale="90" zoomScaleNormal="90" workbookViewId="0">
      <selection activeCell="M7" sqref="M7"/>
    </sheetView>
  </sheetViews>
  <sheetFormatPr defaultRowHeight="12.75" x14ac:dyDescent="0.2"/>
  <cols>
    <col min="1" max="1" width="8.7109375" style="63" customWidth="1"/>
    <col min="2" max="2" width="48.7109375" style="63" customWidth="1"/>
    <col min="3" max="3" width="32.7109375" style="63" customWidth="1"/>
    <col min="4" max="4" width="32.7109375" style="62" customWidth="1"/>
    <col min="5" max="6" width="12.7109375" style="62" customWidth="1"/>
    <col min="7" max="7" width="15.7109375" style="62" customWidth="1"/>
    <col min="8" max="8" width="7.85546875" style="63" customWidth="1"/>
    <col min="9" max="9" width="15.7109375" style="63" customWidth="1"/>
    <col min="10" max="10" width="10.7109375" style="63" customWidth="1"/>
    <col min="11" max="11" width="15.7109375" style="63" customWidth="1"/>
    <col min="12" max="16384" width="9.140625" style="63"/>
  </cols>
  <sheetData>
    <row r="1" spans="1:11" ht="15" customHeight="1" x14ac:dyDescent="0.2">
      <c r="A1" s="186" t="s">
        <v>0</v>
      </c>
      <c r="B1" s="186"/>
      <c r="C1" s="186"/>
      <c r="D1" s="186"/>
    </row>
    <row r="2" spans="1:11" ht="30" customHeight="1" x14ac:dyDescent="0.2">
      <c r="A2" s="187" t="str">
        <f>'[1]Príloha č. 1'!A2:B2</f>
        <v>KONTRASNÉ LÁTKY</v>
      </c>
      <c r="B2" s="187"/>
      <c r="C2" s="187"/>
      <c r="D2" s="187"/>
      <c r="E2" s="64"/>
      <c r="F2" s="64"/>
      <c r="G2" s="64"/>
      <c r="H2" s="64"/>
      <c r="I2" s="64"/>
      <c r="J2" s="64"/>
      <c r="K2" s="64"/>
    </row>
    <row r="3" spans="1:11" s="66" customFormat="1" ht="30" customHeight="1" x14ac:dyDescent="0.25">
      <c r="A3" s="188" t="s">
        <v>47</v>
      </c>
      <c r="B3" s="188"/>
      <c r="C3" s="188"/>
      <c r="D3" s="188"/>
      <c r="E3" s="65"/>
      <c r="F3" s="65"/>
      <c r="G3" s="65"/>
      <c r="H3" s="65"/>
      <c r="I3" s="65"/>
      <c r="J3" s="65"/>
      <c r="K3" s="65"/>
    </row>
    <row r="4" spans="1:11" s="66" customFormat="1" ht="11.25" customHeight="1" x14ac:dyDescent="0.25">
      <c r="A4" s="67"/>
      <c r="B4" s="67"/>
      <c r="C4" s="67"/>
      <c r="D4" s="67"/>
      <c r="E4" s="65"/>
      <c r="F4" s="65"/>
      <c r="G4" s="65"/>
      <c r="H4" s="65"/>
      <c r="I4" s="65"/>
      <c r="J4" s="65"/>
      <c r="K4" s="65"/>
    </row>
    <row r="5" spans="1:11" s="66" customFormat="1" ht="35.1" customHeight="1" thickBot="1" x14ac:dyDescent="0.3">
      <c r="A5" s="189" t="s">
        <v>87</v>
      </c>
      <c r="B5" s="189"/>
      <c r="C5" s="189"/>
      <c r="D5" s="189"/>
      <c r="E5" s="65"/>
      <c r="F5" s="65"/>
      <c r="G5" s="65"/>
      <c r="H5" s="65"/>
      <c r="I5" s="65"/>
      <c r="J5" s="65"/>
      <c r="K5" s="65"/>
    </row>
    <row r="6" spans="1:11" s="7" customFormat="1" ht="66" customHeight="1" x14ac:dyDescent="0.25">
      <c r="A6" s="190" t="s">
        <v>48</v>
      </c>
      <c r="B6" s="191"/>
      <c r="C6" s="194" t="s">
        <v>49</v>
      </c>
      <c r="D6" s="195"/>
    </row>
    <row r="7" spans="1:11" s="7" customFormat="1" ht="27.75" customHeight="1" thickBot="1" x14ac:dyDescent="0.3">
      <c r="A7" s="192"/>
      <c r="B7" s="193"/>
      <c r="C7" s="68" t="s">
        <v>50</v>
      </c>
      <c r="D7" s="69" t="s">
        <v>51</v>
      </c>
    </row>
    <row r="8" spans="1:11" s="15" customFormat="1" ht="39.950000000000003" customHeight="1" x14ac:dyDescent="0.25">
      <c r="A8" s="196" t="s">
        <v>122</v>
      </c>
      <c r="B8" s="197"/>
      <c r="C8" s="197"/>
      <c r="D8" s="198"/>
    </row>
    <row r="9" spans="1:11" s="11" customFormat="1" ht="30" customHeight="1" x14ac:dyDescent="0.2">
      <c r="A9" s="70" t="s">
        <v>5</v>
      </c>
      <c r="B9" s="171" t="s">
        <v>61</v>
      </c>
      <c r="C9" s="181" t="s">
        <v>103</v>
      </c>
      <c r="D9" s="82"/>
    </row>
    <row r="10" spans="1:11" s="11" customFormat="1" ht="24.95" customHeight="1" x14ac:dyDescent="0.2">
      <c r="A10" s="70" t="s">
        <v>6</v>
      </c>
      <c r="B10" s="171" t="s">
        <v>62</v>
      </c>
      <c r="C10" s="181" t="s">
        <v>125</v>
      </c>
      <c r="D10" s="82"/>
    </row>
    <row r="11" spans="1:11" s="11" customFormat="1" ht="24.95" customHeight="1" x14ac:dyDescent="0.2">
      <c r="A11" s="84">
        <v>44256</v>
      </c>
      <c r="B11" s="71" t="s">
        <v>63</v>
      </c>
      <c r="C11" s="181" t="s">
        <v>46</v>
      </c>
      <c r="D11" s="82"/>
    </row>
    <row r="12" spans="1:11" s="11" customFormat="1" ht="24.95" customHeight="1" x14ac:dyDescent="0.2">
      <c r="A12" s="70" t="s">
        <v>104</v>
      </c>
      <c r="B12" s="71" t="s">
        <v>60</v>
      </c>
      <c r="C12" s="181" t="s">
        <v>52</v>
      </c>
      <c r="D12" s="82"/>
    </row>
    <row r="13" spans="1:11" s="11" customFormat="1" ht="24.95" customHeight="1" thickBot="1" x14ac:dyDescent="0.25">
      <c r="A13" s="72" t="s">
        <v>7</v>
      </c>
      <c r="B13" s="73" t="s">
        <v>64</v>
      </c>
      <c r="C13" s="182" t="s">
        <v>82</v>
      </c>
      <c r="D13" s="83"/>
    </row>
    <row r="14" spans="1:11" s="11" customFormat="1" ht="12" customHeight="1" x14ac:dyDescent="0.25">
      <c r="A14" s="74"/>
      <c r="B14" s="75"/>
      <c r="C14" s="76"/>
      <c r="D14" s="77"/>
    </row>
    <row r="15" spans="1:11" s="10" customFormat="1" ht="24.95" customHeight="1" x14ac:dyDescent="0.25">
      <c r="A15" s="199" t="s">
        <v>53</v>
      </c>
      <c r="B15" s="200"/>
      <c r="C15" s="201"/>
      <c r="D15" s="78"/>
    </row>
    <row r="16" spans="1:11" s="80" customFormat="1" ht="24.95" customHeight="1" x14ac:dyDescent="0.25">
      <c r="A16" s="164" t="s">
        <v>8</v>
      </c>
      <c r="B16" s="202" t="s">
        <v>117</v>
      </c>
      <c r="C16" s="202"/>
      <c r="D16" s="79"/>
    </row>
    <row r="17" spans="1:5" s="80" customFormat="1" ht="24.95" customHeight="1" x14ac:dyDescent="0.25">
      <c r="A17" s="164" t="s">
        <v>9</v>
      </c>
      <c r="B17" s="202" t="s">
        <v>112</v>
      </c>
      <c r="C17" s="202"/>
      <c r="D17" s="79"/>
    </row>
    <row r="18" spans="1:5" s="80" customFormat="1" ht="24.95" customHeight="1" x14ac:dyDescent="0.25">
      <c r="A18" s="160"/>
      <c r="B18" s="160"/>
      <c r="C18" s="160"/>
      <c r="D18" s="79"/>
    </row>
    <row r="19" spans="1:5" s="80" customFormat="1" ht="24.95" customHeight="1" x14ac:dyDescent="0.25">
      <c r="A19" s="160"/>
      <c r="B19" s="160"/>
      <c r="C19" s="160"/>
      <c r="D19" s="79"/>
    </row>
    <row r="20" spans="1:5" s="80" customFormat="1" ht="24.95" customHeight="1" x14ac:dyDescent="0.25">
      <c r="A20" s="160"/>
      <c r="B20" s="160"/>
      <c r="C20" s="160"/>
      <c r="D20" s="79"/>
    </row>
    <row r="21" spans="1:5" s="80" customFormat="1" ht="24.95" customHeight="1" x14ac:dyDescent="0.25">
      <c r="A21" s="160"/>
      <c r="B21" s="160"/>
      <c r="C21" s="160"/>
      <c r="D21" s="79"/>
    </row>
    <row r="22" spans="1:5" s="11" customFormat="1" ht="25.5" customHeight="1" x14ac:dyDescent="0.25">
      <c r="A22" s="74"/>
      <c r="B22" s="81"/>
      <c r="C22" s="76"/>
      <c r="D22" s="77"/>
    </row>
    <row r="23" spans="1:5" s="5" customFormat="1" ht="15" customHeight="1" x14ac:dyDescent="0.25">
      <c r="A23" s="16" t="s">
        <v>1</v>
      </c>
      <c r="B23" s="3"/>
      <c r="C23" s="17" t="s">
        <v>25</v>
      </c>
      <c r="D23" s="156"/>
      <c r="E23" s="157"/>
    </row>
    <row r="24" spans="1:5" s="5" customFormat="1" ht="15" x14ac:dyDescent="0.25">
      <c r="A24" s="1"/>
      <c r="B24" s="1"/>
      <c r="C24" s="1"/>
      <c r="D24" s="1"/>
      <c r="E24" s="92"/>
    </row>
    <row r="25" spans="1:5" s="5" customFormat="1" x14ac:dyDescent="0.2">
      <c r="A25" s="16" t="s">
        <v>4</v>
      </c>
      <c r="B25" s="21"/>
      <c r="C25" s="19" t="s">
        <v>26</v>
      </c>
      <c r="D25" s="94"/>
    </row>
    <row r="26" spans="1:5" s="5" customFormat="1" x14ac:dyDescent="0.2">
      <c r="C26" s="19" t="s">
        <v>27</v>
      </c>
      <c r="D26" s="95"/>
    </row>
    <row r="27" spans="1:5" s="5" customFormat="1" x14ac:dyDescent="0.2">
      <c r="C27" s="20" t="s">
        <v>28</v>
      </c>
      <c r="E27" s="6"/>
    </row>
    <row r="28" spans="1:5" s="2" customFormat="1" ht="11.25" x14ac:dyDescent="0.2">
      <c r="A28" s="185" t="s">
        <v>2</v>
      </c>
      <c r="B28" s="185"/>
      <c r="C28" s="185"/>
      <c r="D28" s="4"/>
    </row>
    <row r="29" spans="1:5" s="9" customFormat="1" ht="15" customHeight="1" x14ac:dyDescent="0.2">
      <c r="A29" s="22"/>
      <c r="B29" s="85" t="s">
        <v>3</v>
      </c>
      <c r="D29" s="85"/>
      <c r="E29" s="8"/>
    </row>
  </sheetData>
  <mergeCells count="11">
    <mergeCell ref="A8:D8"/>
    <mergeCell ref="A28:C28"/>
    <mergeCell ref="A15:C15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43" priority="5">
      <formula>LEN(TRIM(D9))=0</formula>
    </cfRule>
  </conditionalFormatting>
  <conditionalFormatting sqref="D25">
    <cfRule type="containsBlanks" dxfId="42" priority="4">
      <formula>LEN(TRIM(D25))=0</formula>
    </cfRule>
  </conditionalFormatting>
  <conditionalFormatting sqref="D26">
    <cfRule type="containsBlanks" dxfId="41" priority="3">
      <formula>LEN(TRIM(D26))=0</formula>
    </cfRule>
  </conditionalFormatting>
  <conditionalFormatting sqref="B23">
    <cfRule type="containsBlanks" dxfId="40" priority="2">
      <formula>LEN(TRIM(B23))=0</formula>
    </cfRule>
  </conditionalFormatting>
  <conditionalFormatting sqref="B25">
    <cfRule type="containsBlanks" dxfId="39" priority="1">
      <formula>LEN(TRIM(B25))=0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1 PTK&amp;"Arial,Normálne"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29"/>
  <sheetViews>
    <sheetView showGridLines="0" zoomScale="80" zoomScaleNormal="80" workbookViewId="0">
      <selection activeCell="G20" sqref="G20"/>
    </sheetView>
  </sheetViews>
  <sheetFormatPr defaultRowHeight="12.75" x14ac:dyDescent="0.2"/>
  <cols>
    <col min="1" max="1" width="5.5703125" style="63" customWidth="1"/>
    <col min="2" max="2" width="13.7109375" style="63" customWidth="1"/>
    <col min="3" max="3" width="10.7109375" style="63" customWidth="1"/>
    <col min="4" max="4" width="10.7109375" style="62" customWidth="1"/>
    <col min="5" max="6" width="25.7109375" style="62" customWidth="1"/>
    <col min="7" max="8" width="15.7109375" style="62" customWidth="1"/>
    <col min="9" max="9" width="12.7109375" style="63" customWidth="1"/>
    <col min="10" max="10" width="11.140625" style="63" customWidth="1"/>
    <col min="11" max="12" width="8.7109375" style="63" customWidth="1"/>
    <col min="13" max="13" width="15.7109375" style="63" customWidth="1"/>
    <col min="14" max="14" width="10.7109375" style="63" customWidth="1"/>
    <col min="15" max="16" width="15.7109375" style="63" customWidth="1"/>
    <col min="17" max="17" width="10.7109375" style="63" customWidth="1"/>
    <col min="18" max="18" width="15.7109375" style="63" customWidth="1"/>
    <col min="19" max="16384" width="9.140625" style="63"/>
  </cols>
  <sheetData>
    <row r="1" spans="1:27" s="23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23" customFormat="1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27" ht="15" customHeight="1" x14ac:dyDescent="0.2">
      <c r="A3" s="260"/>
      <c r="B3" s="260"/>
      <c r="C3" s="62"/>
    </row>
    <row r="4" spans="1:27" s="66" customFormat="1" ht="30" customHeight="1" x14ac:dyDescent="0.25">
      <c r="A4" s="261" t="s">
        <v>66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97"/>
      <c r="Q4" s="97"/>
      <c r="R4" s="97"/>
    </row>
    <row r="5" spans="1:27" s="5" customFormat="1" ht="24.75" customHeight="1" x14ac:dyDescent="0.2">
      <c r="A5" s="262" t="s">
        <v>108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98"/>
      <c r="Q5" s="98"/>
      <c r="R5" s="98"/>
      <c r="U5" s="14"/>
      <c r="V5" s="14"/>
      <c r="AA5" s="14"/>
    </row>
    <row r="6" spans="1:27" s="100" customFormat="1" ht="33.75" customHeight="1" thickBot="1" x14ac:dyDescent="0.25">
      <c r="A6" s="241" t="s">
        <v>124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99"/>
      <c r="Q6" s="99"/>
      <c r="R6" s="99"/>
    </row>
    <row r="7" spans="1:27" s="101" customFormat="1" ht="15" customHeight="1" x14ac:dyDescent="0.25">
      <c r="A7" s="242" t="s">
        <v>29</v>
      </c>
      <c r="B7" s="244" t="s">
        <v>67</v>
      </c>
      <c r="C7" s="246" t="s">
        <v>68</v>
      </c>
      <c r="D7" s="248" t="s">
        <v>69</v>
      </c>
      <c r="E7" s="248" t="s">
        <v>70</v>
      </c>
      <c r="F7" s="250" t="s">
        <v>71</v>
      </c>
      <c r="G7" s="252" t="s">
        <v>72</v>
      </c>
      <c r="H7" s="254" t="s">
        <v>73</v>
      </c>
      <c r="I7" s="256" t="s">
        <v>74</v>
      </c>
      <c r="J7" s="246" t="s">
        <v>75</v>
      </c>
      <c r="K7" s="246" t="s">
        <v>31</v>
      </c>
      <c r="L7" s="246" t="s">
        <v>76</v>
      </c>
      <c r="M7" s="239" t="s">
        <v>33</v>
      </c>
      <c r="N7" s="239"/>
      <c r="O7" s="240"/>
      <c r="P7" s="239" t="s">
        <v>77</v>
      </c>
      <c r="Q7" s="239"/>
      <c r="R7" s="240"/>
    </row>
    <row r="8" spans="1:27" s="101" customFormat="1" ht="65.099999999999994" customHeight="1" x14ac:dyDescent="0.25">
      <c r="A8" s="243"/>
      <c r="B8" s="245"/>
      <c r="C8" s="247"/>
      <c r="D8" s="249"/>
      <c r="E8" s="249"/>
      <c r="F8" s="251"/>
      <c r="G8" s="253"/>
      <c r="H8" s="255"/>
      <c r="I8" s="257"/>
      <c r="J8" s="258"/>
      <c r="K8" s="258"/>
      <c r="L8" s="258"/>
      <c r="M8" s="102" t="s">
        <v>36</v>
      </c>
      <c r="N8" s="103" t="s">
        <v>78</v>
      </c>
      <c r="O8" s="104" t="s">
        <v>79</v>
      </c>
      <c r="P8" s="102" t="s">
        <v>36</v>
      </c>
      <c r="Q8" s="103" t="s">
        <v>78</v>
      </c>
      <c r="R8" s="104" t="s">
        <v>79</v>
      </c>
    </row>
    <row r="9" spans="1:27" s="118" customFormat="1" ht="12" customHeight="1" x14ac:dyDescent="0.25">
      <c r="A9" s="105" t="s">
        <v>8</v>
      </c>
      <c r="B9" s="106" t="s">
        <v>9</v>
      </c>
      <c r="C9" s="107" t="s">
        <v>10</v>
      </c>
      <c r="D9" s="108" t="s">
        <v>11</v>
      </c>
      <c r="E9" s="108" t="s">
        <v>12</v>
      </c>
      <c r="F9" s="109" t="s">
        <v>13</v>
      </c>
      <c r="G9" s="110" t="s">
        <v>14</v>
      </c>
      <c r="H9" s="111" t="s">
        <v>15</v>
      </c>
      <c r="I9" s="112" t="s">
        <v>16</v>
      </c>
      <c r="J9" s="113" t="s">
        <v>17</v>
      </c>
      <c r="K9" s="114" t="s">
        <v>18</v>
      </c>
      <c r="L9" s="114" t="s">
        <v>19</v>
      </c>
      <c r="M9" s="115" t="s">
        <v>20</v>
      </c>
      <c r="N9" s="116" t="s">
        <v>21</v>
      </c>
      <c r="O9" s="117" t="s">
        <v>22</v>
      </c>
      <c r="P9" s="115" t="s">
        <v>23</v>
      </c>
      <c r="Q9" s="116" t="s">
        <v>80</v>
      </c>
      <c r="R9" s="117" t="s">
        <v>81</v>
      </c>
    </row>
    <row r="10" spans="1:27" s="131" customFormat="1" ht="20.100000000000001" customHeight="1" x14ac:dyDescent="0.25">
      <c r="A10" s="119"/>
      <c r="B10" s="120"/>
      <c r="C10" s="121"/>
      <c r="D10" s="122"/>
      <c r="E10" s="122"/>
      <c r="F10" s="123"/>
      <c r="G10" s="124"/>
      <c r="H10" s="125"/>
      <c r="I10" s="126"/>
      <c r="J10" s="126"/>
      <c r="K10" s="127"/>
      <c r="L10" s="127"/>
      <c r="M10" s="128"/>
      <c r="N10" s="129"/>
      <c r="O10" s="130"/>
      <c r="P10" s="128"/>
      <c r="Q10" s="129"/>
      <c r="R10" s="130"/>
    </row>
    <row r="11" spans="1:27" s="131" customFormat="1" ht="20.100000000000001" customHeight="1" x14ac:dyDescent="0.25">
      <c r="A11" s="119"/>
      <c r="B11" s="120"/>
      <c r="C11" s="121"/>
      <c r="D11" s="122"/>
      <c r="E11" s="122"/>
      <c r="F11" s="123"/>
      <c r="G11" s="124"/>
      <c r="H11" s="125"/>
      <c r="I11" s="126"/>
      <c r="J11" s="126"/>
      <c r="K11" s="127"/>
      <c r="L11" s="127"/>
      <c r="M11" s="128"/>
      <c r="N11" s="129"/>
      <c r="O11" s="130"/>
      <c r="P11" s="128"/>
      <c r="Q11" s="129"/>
      <c r="R11" s="130"/>
    </row>
    <row r="12" spans="1:27" s="131" customFormat="1" ht="20.100000000000001" customHeight="1" x14ac:dyDescent="0.25">
      <c r="A12" s="119"/>
      <c r="B12" s="120"/>
      <c r="C12" s="121"/>
      <c r="D12" s="122"/>
      <c r="E12" s="122"/>
      <c r="F12" s="123"/>
      <c r="G12" s="124"/>
      <c r="H12" s="125"/>
      <c r="I12" s="126"/>
      <c r="J12" s="126"/>
      <c r="K12" s="127"/>
      <c r="L12" s="127"/>
      <c r="M12" s="128"/>
      <c r="N12" s="129"/>
      <c r="O12" s="130"/>
      <c r="P12" s="128"/>
      <c r="Q12" s="129"/>
      <c r="R12" s="130"/>
    </row>
    <row r="13" spans="1:27" s="131" customFormat="1" ht="20.100000000000001" customHeight="1" x14ac:dyDescent="0.25">
      <c r="A13" s="132"/>
      <c r="B13" s="133"/>
      <c r="C13" s="134"/>
      <c r="D13" s="135"/>
      <c r="E13" s="135"/>
      <c r="F13" s="136"/>
      <c r="G13" s="137"/>
      <c r="H13" s="138"/>
      <c r="I13" s="139"/>
      <c r="J13" s="139"/>
      <c r="K13" s="140"/>
      <c r="L13" s="140"/>
      <c r="M13" s="141"/>
      <c r="N13" s="142"/>
      <c r="O13" s="143"/>
      <c r="P13" s="141"/>
      <c r="Q13" s="142"/>
      <c r="R13" s="143"/>
    </row>
    <row r="14" spans="1:27" s="131" customFormat="1" ht="20.100000000000001" customHeight="1" thickBot="1" x14ac:dyDescent="0.3">
      <c r="A14" s="144"/>
      <c r="B14" s="145"/>
      <c r="C14" s="146"/>
      <c r="D14" s="147"/>
      <c r="E14" s="147"/>
      <c r="F14" s="148"/>
      <c r="G14" s="149"/>
      <c r="H14" s="150"/>
      <c r="I14" s="151"/>
      <c r="J14" s="151"/>
      <c r="K14" s="152"/>
      <c r="L14" s="152"/>
      <c r="M14" s="153"/>
      <c r="N14" s="154"/>
      <c r="O14" s="155"/>
      <c r="P14" s="153"/>
      <c r="Q14" s="154"/>
      <c r="R14" s="155"/>
    </row>
    <row r="16" spans="1:27" x14ac:dyDescent="0.2">
      <c r="D16" s="96"/>
      <c r="E16" s="96"/>
      <c r="F16" s="96"/>
      <c r="G16" s="96"/>
      <c r="H16" s="96"/>
    </row>
    <row r="17" spans="1:14" x14ac:dyDescent="0.2">
      <c r="D17" s="96"/>
      <c r="E17" s="96"/>
      <c r="F17" s="96"/>
      <c r="G17" s="96"/>
      <c r="H17" s="96"/>
    </row>
    <row r="18" spans="1:14" x14ac:dyDescent="0.2">
      <c r="D18" s="96"/>
      <c r="E18" s="96"/>
      <c r="F18" s="96"/>
      <c r="G18" s="96"/>
      <c r="H18" s="96"/>
    </row>
    <row r="19" spans="1:14" x14ac:dyDescent="0.2">
      <c r="D19" s="96"/>
      <c r="E19" s="96"/>
      <c r="F19" s="96"/>
      <c r="G19" s="96"/>
      <c r="H19" s="96"/>
    </row>
    <row r="20" spans="1:14" x14ac:dyDescent="0.2">
      <c r="D20" s="96"/>
      <c r="E20" s="96"/>
      <c r="F20" s="96"/>
      <c r="G20" s="96"/>
      <c r="H20" s="96"/>
    </row>
    <row r="21" spans="1:14" x14ac:dyDescent="0.2">
      <c r="D21" s="96"/>
      <c r="E21" s="96"/>
      <c r="F21" s="96"/>
      <c r="G21" s="96"/>
      <c r="H21" s="96"/>
    </row>
    <row r="22" spans="1:14" s="23" customFormat="1" ht="12" x14ac:dyDescent="0.2"/>
    <row r="23" spans="1:14" s="5" customFormat="1" ht="15" customHeight="1" x14ac:dyDescent="0.2">
      <c r="A23" s="16" t="s">
        <v>1</v>
      </c>
      <c r="B23" s="184"/>
      <c r="C23" s="184"/>
    </row>
    <row r="24" spans="1:14" s="5" customFormat="1" x14ac:dyDescent="0.2">
      <c r="A24" s="1"/>
      <c r="B24" s="1"/>
      <c r="C24" s="1"/>
      <c r="D24" s="1"/>
    </row>
    <row r="25" spans="1:14" s="5" customFormat="1" ht="15" x14ac:dyDescent="0.25">
      <c r="A25" s="16" t="s">
        <v>4</v>
      </c>
      <c r="B25" s="184"/>
      <c r="C25" s="184"/>
      <c r="L25" s="93" t="s">
        <v>25</v>
      </c>
      <c r="M25" s="91"/>
      <c r="N25" s="91"/>
    </row>
    <row r="26" spans="1:14" s="5" customFormat="1" ht="15" x14ac:dyDescent="0.25">
      <c r="L26" s="92"/>
      <c r="M26" s="18"/>
    </row>
    <row r="27" spans="1:14" s="5" customFormat="1" x14ac:dyDescent="0.2">
      <c r="L27" s="19" t="s">
        <v>26</v>
      </c>
      <c r="M27" s="184"/>
      <c r="N27" s="184"/>
    </row>
    <row r="28" spans="1:14" s="2" customFormat="1" ht="12" x14ac:dyDescent="0.2">
      <c r="A28" s="185" t="s">
        <v>2</v>
      </c>
      <c r="B28" s="185"/>
      <c r="C28" s="185"/>
      <c r="D28" s="4"/>
      <c r="E28" s="12"/>
      <c r="L28" s="19" t="s">
        <v>27</v>
      </c>
      <c r="M28" s="184"/>
      <c r="N28" s="184"/>
    </row>
    <row r="29" spans="1:14" s="9" customFormat="1" ht="15" customHeight="1" x14ac:dyDescent="0.2">
      <c r="A29" s="22"/>
      <c r="B29" s="228" t="s">
        <v>3</v>
      </c>
      <c r="C29" s="259"/>
      <c r="D29" s="259"/>
      <c r="E29" s="13"/>
      <c r="F29" s="8"/>
      <c r="L29" s="20" t="s">
        <v>28</v>
      </c>
      <c r="M29" s="6"/>
      <c r="N29" s="5"/>
    </row>
  </sheetData>
  <mergeCells count="26"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M7:O7"/>
    <mergeCell ref="A7:A8"/>
    <mergeCell ref="B7:B8"/>
    <mergeCell ref="B29:D29"/>
    <mergeCell ref="B23:C23"/>
    <mergeCell ref="B25:C25"/>
    <mergeCell ref="M27:N27"/>
    <mergeCell ref="A28:C28"/>
    <mergeCell ref="M28:N28"/>
  </mergeCells>
  <conditionalFormatting sqref="B23:C23">
    <cfRule type="containsBlanks" dxfId="8" priority="3">
      <formula>LEN(TRIM(B23))=0</formula>
    </cfRule>
  </conditionalFormatting>
  <conditionalFormatting sqref="B25:C25">
    <cfRule type="containsBlanks" dxfId="7" priority="2">
      <formula>LEN(TRIM(B25))=0</formula>
    </cfRule>
  </conditionalFormatting>
  <conditionalFormatting sqref="M27:N28">
    <cfRule type="containsBlanks" dxfId="6" priority="1">
      <formula>LEN(TRIM(M27))=0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3 PTK&amp;"Arial,Normálne"
Sortiment ponúkaného tovaru</oddHead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44"/>
  <sheetViews>
    <sheetView showGridLines="0" topLeftCell="A10" zoomScale="80" zoomScaleNormal="80" workbookViewId="0">
      <selection activeCell="A11" sqref="A11:XFD11"/>
    </sheetView>
  </sheetViews>
  <sheetFormatPr defaultRowHeight="12.75" x14ac:dyDescent="0.2"/>
  <cols>
    <col min="1" max="1" width="5.5703125" style="63" customWidth="1"/>
    <col min="2" max="2" width="13.7109375" style="63" customWidth="1"/>
    <col min="3" max="3" width="10.7109375" style="63" customWidth="1"/>
    <col min="4" max="4" width="10.7109375" style="62" customWidth="1"/>
    <col min="5" max="6" width="25.7109375" style="62" customWidth="1"/>
    <col min="7" max="8" width="15.7109375" style="62" customWidth="1"/>
    <col min="9" max="9" width="12.7109375" style="63" customWidth="1"/>
    <col min="10" max="10" width="11.140625" style="63" customWidth="1"/>
    <col min="11" max="12" width="8.7109375" style="63" customWidth="1"/>
    <col min="13" max="13" width="15.7109375" style="63" customWidth="1"/>
    <col min="14" max="14" width="10.7109375" style="63" customWidth="1"/>
    <col min="15" max="16" width="15.7109375" style="63" customWidth="1"/>
    <col min="17" max="17" width="10.7109375" style="63" customWidth="1"/>
    <col min="18" max="18" width="15.7109375" style="63" customWidth="1"/>
    <col min="19" max="16384" width="9.140625" style="63"/>
  </cols>
  <sheetData>
    <row r="1" spans="1:27" s="23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23" customFormat="1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27" ht="15" customHeight="1" x14ac:dyDescent="0.2">
      <c r="A3" s="260"/>
      <c r="B3" s="260"/>
      <c r="C3" s="62"/>
    </row>
    <row r="4" spans="1:27" s="66" customFormat="1" ht="30" customHeight="1" x14ac:dyDescent="0.25">
      <c r="A4" s="261" t="s">
        <v>66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97"/>
      <c r="Q4" s="97"/>
      <c r="R4" s="97"/>
    </row>
    <row r="5" spans="1:27" s="5" customFormat="1" ht="24.75" customHeight="1" x14ac:dyDescent="0.2">
      <c r="A5" s="262" t="s">
        <v>95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98"/>
      <c r="Q5" s="98"/>
      <c r="R5" s="98"/>
      <c r="U5" s="14"/>
      <c r="V5" s="14"/>
      <c r="AA5" s="14"/>
    </row>
    <row r="6" spans="1:27" s="100" customFormat="1" ht="33.75" customHeight="1" thickBot="1" x14ac:dyDescent="0.25">
      <c r="A6" s="241" t="s">
        <v>118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99"/>
      <c r="Q6" s="99"/>
      <c r="R6" s="99"/>
    </row>
    <row r="7" spans="1:27" s="101" customFormat="1" ht="15" customHeight="1" x14ac:dyDescent="0.25">
      <c r="A7" s="242" t="s">
        <v>29</v>
      </c>
      <c r="B7" s="244" t="s">
        <v>67</v>
      </c>
      <c r="C7" s="246" t="s">
        <v>68</v>
      </c>
      <c r="D7" s="248" t="s">
        <v>69</v>
      </c>
      <c r="E7" s="248" t="s">
        <v>70</v>
      </c>
      <c r="F7" s="250" t="s">
        <v>71</v>
      </c>
      <c r="G7" s="252" t="s">
        <v>72</v>
      </c>
      <c r="H7" s="254" t="s">
        <v>73</v>
      </c>
      <c r="I7" s="256" t="s">
        <v>74</v>
      </c>
      <c r="J7" s="246" t="s">
        <v>75</v>
      </c>
      <c r="K7" s="246" t="s">
        <v>31</v>
      </c>
      <c r="L7" s="246" t="s">
        <v>76</v>
      </c>
      <c r="M7" s="239" t="s">
        <v>33</v>
      </c>
      <c r="N7" s="239"/>
      <c r="O7" s="240"/>
      <c r="P7" s="239" t="s">
        <v>77</v>
      </c>
      <c r="Q7" s="239"/>
      <c r="R7" s="240"/>
    </row>
    <row r="8" spans="1:27" s="101" customFormat="1" ht="65.099999999999994" customHeight="1" x14ac:dyDescent="0.25">
      <c r="A8" s="243"/>
      <c r="B8" s="245"/>
      <c r="C8" s="247"/>
      <c r="D8" s="249"/>
      <c r="E8" s="249"/>
      <c r="F8" s="251"/>
      <c r="G8" s="253"/>
      <c r="H8" s="255"/>
      <c r="I8" s="257"/>
      <c r="J8" s="258"/>
      <c r="K8" s="258"/>
      <c r="L8" s="258"/>
      <c r="M8" s="102" t="s">
        <v>36</v>
      </c>
      <c r="N8" s="103" t="s">
        <v>78</v>
      </c>
      <c r="O8" s="104" t="s">
        <v>79</v>
      </c>
      <c r="P8" s="102" t="s">
        <v>36</v>
      </c>
      <c r="Q8" s="103" t="s">
        <v>78</v>
      </c>
      <c r="R8" s="104" t="s">
        <v>79</v>
      </c>
    </row>
    <row r="9" spans="1:27" s="118" customFormat="1" ht="12" customHeight="1" x14ac:dyDescent="0.25">
      <c r="A9" s="105" t="s">
        <v>8</v>
      </c>
      <c r="B9" s="106" t="s">
        <v>9</v>
      </c>
      <c r="C9" s="107" t="s">
        <v>10</v>
      </c>
      <c r="D9" s="108" t="s">
        <v>11</v>
      </c>
      <c r="E9" s="108" t="s">
        <v>12</v>
      </c>
      <c r="F9" s="109" t="s">
        <v>13</v>
      </c>
      <c r="G9" s="110" t="s">
        <v>14</v>
      </c>
      <c r="H9" s="111" t="s">
        <v>15</v>
      </c>
      <c r="I9" s="112" t="s">
        <v>16</v>
      </c>
      <c r="J9" s="113" t="s">
        <v>17</v>
      </c>
      <c r="K9" s="114" t="s">
        <v>18</v>
      </c>
      <c r="L9" s="114" t="s">
        <v>19</v>
      </c>
      <c r="M9" s="115" t="s">
        <v>20</v>
      </c>
      <c r="N9" s="116" t="s">
        <v>21</v>
      </c>
      <c r="O9" s="117" t="s">
        <v>22</v>
      </c>
      <c r="P9" s="115" t="s">
        <v>23</v>
      </c>
      <c r="Q9" s="116" t="s">
        <v>80</v>
      </c>
      <c r="R9" s="117" t="s">
        <v>81</v>
      </c>
    </row>
    <row r="10" spans="1:27" s="131" customFormat="1" ht="20.100000000000001" customHeight="1" x14ac:dyDescent="0.25">
      <c r="A10" s="119"/>
      <c r="B10" s="120"/>
      <c r="C10" s="121"/>
      <c r="D10" s="122"/>
      <c r="E10" s="122"/>
      <c r="F10" s="123"/>
      <c r="G10" s="124"/>
      <c r="H10" s="125"/>
      <c r="I10" s="126"/>
      <c r="J10" s="126"/>
      <c r="K10" s="127"/>
      <c r="L10" s="127"/>
      <c r="M10" s="128"/>
      <c r="N10" s="129"/>
      <c r="O10" s="130"/>
      <c r="P10" s="128"/>
      <c r="Q10" s="129"/>
      <c r="R10" s="130"/>
    </row>
    <row r="11" spans="1:27" s="131" customFormat="1" ht="20.100000000000001" customHeight="1" x14ac:dyDescent="0.25">
      <c r="A11" s="119"/>
      <c r="B11" s="120"/>
      <c r="C11" s="121"/>
      <c r="D11" s="122"/>
      <c r="E11" s="122"/>
      <c r="F11" s="123"/>
      <c r="G11" s="124"/>
      <c r="H11" s="125"/>
      <c r="I11" s="126"/>
      <c r="J11" s="126"/>
      <c r="K11" s="127"/>
      <c r="L11" s="127"/>
      <c r="M11" s="128"/>
      <c r="N11" s="129"/>
      <c r="O11" s="130"/>
      <c r="P11" s="128"/>
      <c r="Q11" s="129"/>
      <c r="R11" s="130"/>
    </row>
    <row r="12" spans="1:27" s="131" customFormat="1" ht="20.100000000000001" customHeight="1" x14ac:dyDescent="0.25">
      <c r="A12" s="132"/>
      <c r="B12" s="133"/>
      <c r="C12" s="134"/>
      <c r="D12" s="135"/>
      <c r="E12" s="135"/>
      <c r="F12" s="136"/>
      <c r="G12" s="137"/>
      <c r="H12" s="138"/>
      <c r="I12" s="139"/>
      <c r="J12" s="139"/>
      <c r="K12" s="140"/>
      <c r="L12" s="140"/>
      <c r="M12" s="141"/>
      <c r="N12" s="142"/>
      <c r="O12" s="143"/>
      <c r="P12" s="141"/>
      <c r="Q12" s="142"/>
      <c r="R12" s="143"/>
    </row>
    <row r="13" spans="1:27" s="131" customFormat="1" ht="20.100000000000001" customHeight="1" thickBot="1" x14ac:dyDescent="0.3">
      <c r="A13" s="144"/>
      <c r="B13" s="145"/>
      <c r="C13" s="146"/>
      <c r="D13" s="147"/>
      <c r="E13" s="147"/>
      <c r="F13" s="148"/>
      <c r="G13" s="149"/>
      <c r="H13" s="150"/>
      <c r="I13" s="151"/>
      <c r="J13" s="151"/>
      <c r="K13" s="152"/>
      <c r="L13" s="152"/>
      <c r="M13" s="153"/>
      <c r="N13" s="154"/>
      <c r="O13" s="155"/>
      <c r="P13" s="153"/>
      <c r="Q13" s="154"/>
      <c r="R13" s="155"/>
    </row>
    <row r="15" spans="1:27" s="100" customFormat="1" ht="33.75" customHeight="1" thickBot="1" x14ac:dyDescent="0.25">
      <c r="A15" s="241" t="s">
        <v>119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174"/>
      <c r="Q15" s="174"/>
      <c r="R15" s="174"/>
    </row>
    <row r="16" spans="1:27" s="101" customFormat="1" ht="15" customHeight="1" x14ac:dyDescent="0.25">
      <c r="A16" s="242" t="s">
        <v>29</v>
      </c>
      <c r="B16" s="244" t="s">
        <v>67</v>
      </c>
      <c r="C16" s="246" t="s">
        <v>68</v>
      </c>
      <c r="D16" s="248" t="s">
        <v>69</v>
      </c>
      <c r="E16" s="248" t="s">
        <v>70</v>
      </c>
      <c r="F16" s="250" t="s">
        <v>71</v>
      </c>
      <c r="G16" s="252" t="s">
        <v>72</v>
      </c>
      <c r="H16" s="254" t="s">
        <v>73</v>
      </c>
      <c r="I16" s="256" t="s">
        <v>74</v>
      </c>
      <c r="J16" s="246" t="s">
        <v>75</v>
      </c>
      <c r="K16" s="246" t="s">
        <v>31</v>
      </c>
      <c r="L16" s="246" t="s">
        <v>76</v>
      </c>
      <c r="M16" s="239" t="s">
        <v>33</v>
      </c>
      <c r="N16" s="239"/>
      <c r="O16" s="240"/>
      <c r="P16" s="239" t="s">
        <v>77</v>
      </c>
      <c r="Q16" s="239"/>
      <c r="R16" s="240"/>
    </row>
    <row r="17" spans="1:18" s="101" customFormat="1" ht="65.099999999999994" customHeight="1" x14ac:dyDescent="0.25">
      <c r="A17" s="243"/>
      <c r="B17" s="245"/>
      <c r="C17" s="247"/>
      <c r="D17" s="249"/>
      <c r="E17" s="249"/>
      <c r="F17" s="251"/>
      <c r="G17" s="253"/>
      <c r="H17" s="255"/>
      <c r="I17" s="257"/>
      <c r="J17" s="258"/>
      <c r="K17" s="258"/>
      <c r="L17" s="258"/>
      <c r="M17" s="102" t="s">
        <v>36</v>
      </c>
      <c r="N17" s="103" t="s">
        <v>78</v>
      </c>
      <c r="O17" s="104" t="s">
        <v>79</v>
      </c>
      <c r="P17" s="102" t="s">
        <v>36</v>
      </c>
      <c r="Q17" s="103" t="s">
        <v>78</v>
      </c>
      <c r="R17" s="104" t="s">
        <v>79</v>
      </c>
    </row>
    <row r="18" spans="1:18" s="118" customFormat="1" ht="12" customHeight="1" x14ac:dyDescent="0.25">
      <c r="A18" s="105" t="s">
        <v>8</v>
      </c>
      <c r="B18" s="106" t="s">
        <v>9</v>
      </c>
      <c r="C18" s="107" t="s">
        <v>10</v>
      </c>
      <c r="D18" s="108" t="s">
        <v>11</v>
      </c>
      <c r="E18" s="108" t="s">
        <v>12</v>
      </c>
      <c r="F18" s="109" t="s">
        <v>13</v>
      </c>
      <c r="G18" s="110" t="s">
        <v>14</v>
      </c>
      <c r="H18" s="111" t="s">
        <v>15</v>
      </c>
      <c r="I18" s="112" t="s">
        <v>16</v>
      </c>
      <c r="J18" s="113" t="s">
        <v>17</v>
      </c>
      <c r="K18" s="114" t="s">
        <v>18</v>
      </c>
      <c r="L18" s="114" t="s">
        <v>19</v>
      </c>
      <c r="M18" s="115" t="s">
        <v>20</v>
      </c>
      <c r="N18" s="116" t="s">
        <v>21</v>
      </c>
      <c r="O18" s="117" t="s">
        <v>22</v>
      </c>
      <c r="P18" s="115" t="s">
        <v>23</v>
      </c>
      <c r="Q18" s="116" t="s">
        <v>80</v>
      </c>
      <c r="R18" s="117" t="s">
        <v>81</v>
      </c>
    </row>
    <row r="19" spans="1:18" s="131" customFormat="1" ht="20.100000000000001" customHeight="1" x14ac:dyDescent="0.25">
      <c r="A19" s="119"/>
      <c r="B19" s="120"/>
      <c r="C19" s="121"/>
      <c r="D19" s="122"/>
      <c r="E19" s="122"/>
      <c r="F19" s="123"/>
      <c r="G19" s="124"/>
      <c r="H19" s="125"/>
      <c r="I19" s="126"/>
      <c r="J19" s="126"/>
      <c r="K19" s="127"/>
      <c r="L19" s="127"/>
      <c r="M19" s="128"/>
      <c r="N19" s="129"/>
      <c r="O19" s="130"/>
      <c r="P19" s="128"/>
      <c r="Q19" s="129"/>
      <c r="R19" s="130"/>
    </row>
    <row r="20" spans="1:18" s="131" customFormat="1" ht="20.100000000000001" customHeight="1" x14ac:dyDescent="0.25">
      <c r="A20" s="119"/>
      <c r="B20" s="120"/>
      <c r="C20" s="121"/>
      <c r="D20" s="122"/>
      <c r="E20" s="122"/>
      <c r="F20" s="123"/>
      <c r="G20" s="124"/>
      <c r="H20" s="125"/>
      <c r="I20" s="126"/>
      <c r="J20" s="126"/>
      <c r="K20" s="127"/>
      <c r="L20" s="127"/>
      <c r="M20" s="128"/>
      <c r="N20" s="129"/>
      <c r="O20" s="130"/>
      <c r="P20" s="128"/>
      <c r="Q20" s="129"/>
      <c r="R20" s="130"/>
    </row>
    <row r="21" spans="1:18" s="131" customFormat="1" ht="20.100000000000001" customHeight="1" x14ac:dyDescent="0.25">
      <c r="A21" s="132"/>
      <c r="B21" s="133"/>
      <c r="C21" s="134"/>
      <c r="D21" s="135"/>
      <c r="E21" s="135"/>
      <c r="F21" s="136"/>
      <c r="G21" s="137"/>
      <c r="H21" s="138"/>
      <c r="I21" s="139"/>
      <c r="J21" s="139"/>
      <c r="K21" s="140"/>
      <c r="L21" s="140"/>
      <c r="M21" s="141"/>
      <c r="N21" s="142"/>
      <c r="O21" s="143"/>
      <c r="P21" s="141"/>
      <c r="Q21" s="142"/>
      <c r="R21" s="143"/>
    </row>
    <row r="22" spans="1:18" s="131" customFormat="1" ht="20.100000000000001" customHeight="1" thickBot="1" x14ac:dyDescent="0.3">
      <c r="A22" s="144"/>
      <c r="B22" s="145"/>
      <c r="C22" s="146"/>
      <c r="D22" s="147"/>
      <c r="E22" s="147"/>
      <c r="F22" s="148"/>
      <c r="G22" s="149"/>
      <c r="H22" s="150"/>
      <c r="I22" s="151"/>
      <c r="J22" s="151"/>
      <c r="K22" s="152"/>
      <c r="L22" s="152"/>
      <c r="M22" s="153"/>
      <c r="N22" s="154"/>
      <c r="O22" s="155"/>
      <c r="P22" s="153"/>
      <c r="Q22" s="154"/>
      <c r="R22" s="155"/>
    </row>
    <row r="23" spans="1:18" x14ac:dyDescent="0.2">
      <c r="D23" s="159"/>
      <c r="E23" s="159"/>
      <c r="F23" s="159"/>
      <c r="G23" s="159"/>
      <c r="H23" s="159"/>
    </row>
    <row r="24" spans="1:18" s="100" customFormat="1" ht="33.75" customHeight="1" thickBot="1" x14ac:dyDescent="0.25">
      <c r="A24" s="241" t="s">
        <v>120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174"/>
      <c r="Q24" s="174"/>
      <c r="R24" s="174"/>
    </row>
    <row r="25" spans="1:18" s="101" customFormat="1" ht="15" customHeight="1" x14ac:dyDescent="0.25">
      <c r="A25" s="242" t="s">
        <v>29</v>
      </c>
      <c r="B25" s="244" t="s">
        <v>67</v>
      </c>
      <c r="C25" s="246" t="s">
        <v>68</v>
      </c>
      <c r="D25" s="248" t="s">
        <v>69</v>
      </c>
      <c r="E25" s="248" t="s">
        <v>70</v>
      </c>
      <c r="F25" s="250" t="s">
        <v>71</v>
      </c>
      <c r="G25" s="252" t="s">
        <v>72</v>
      </c>
      <c r="H25" s="254" t="s">
        <v>73</v>
      </c>
      <c r="I25" s="256" t="s">
        <v>74</v>
      </c>
      <c r="J25" s="246" t="s">
        <v>75</v>
      </c>
      <c r="K25" s="246" t="s">
        <v>31</v>
      </c>
      <c r="L25" s="246" t="s">
        <v>76</v>
      </c>
      <c r="M25" s="239" t="s">
        <v>33</v>
      </c>
      <c r="N25" s="239"/>
      <c r="O25" s="240"/>
      <c r="P25" s="239" t="s">
        <v>77</v>
      </c>
      <c r="Q25" s="239"/>
      <c r="R25" s="240"/>
    </row>
    <row r="26" spans="1:18" s="101" customFormat="1" ht="65.099999999999994" customHeight="1" x14ac:dyDescent="0.25">
      <c r="A26" s="243"/>
      <c r="B26" s="245"/>
      <c r="C26" s="247"/>
      <c r="D26" s="249"/>
      <c r="E26" s="249"/>
      <c r="F26" s="251"/>
      <c r="G26" s="253"/>
      <c r="H26" s="255"/>
      <c r="I26" s="257"/>
      <c r="J26" s="258"/>
      <c r="K26" s="258"/>
      <c r="L26" s="258"/>
      <c r="M26" s="102" t="s">
        <v>36</v>
      </c>
      <c r="N26" s="103" t="s">
        <v>78</v>
      </c>
      <c r="O26" s="104" t="s">
        <v>79</v>
      </c>
      <c r="P26" s="102" t="s">
        <v>36</v>
      </c>
      <c r="Q26" s="103" t="s">
        <v>78</v>
      </c>
      <c r="R26" s="104" t="s">
        <v>79</v>
      </c>
    </row>
    <row r="27" spans="1:18" s="118" customFormat="1" ht="12" customHeight="1" x14ac:dyDescent="0.25">
      <c r="A27" s="105" t="s">
        <v>8</v>
      </c>
      <c r="B27" s="106" t="s">
        <v>9</v>
      </c>
      <c r="C27" s="107" t="s">
        <v>10</v>
      </c>
      <c r="D27" s="108" t="s">
        <v>11</v>
      </c>
      <c r="E27" s="108" t="s">
        <v>12</v>
      </c>
      <c r="F27" s="109" t="s">
        <v>13</v>
      </c>
      <c r="G27" s="110" t="s">
        <v>14</v>
      </c>
      <c r="H27" s="111" t="s">
        <v>15</v>
      </c>
      <c r="I27" s="112" t="s">
        <v>16</v>
      </c>
      <c r="J27" s="113" t="s">
        <v>17</v>
      </c>
      <c r="K27" s="114" t="s">
        <v>18</v>
      </c>
      <c r="L27" s="114" t="s">
        <v>19</v>
      </c>
      <c r="M27" s="115" t="s">
        <v>20</v>
      </c>
      <c r="N27" s="116" t="s">
        <v>21</v>
      </c>
      <c r="O27" s="117" t="s">
        <v>22</v>
      </c>
      <c r="P27" s="115" t="s">
        <v>23</v>
      </c>
      <c r="Q27" s="116" t="s">
        <v>80</v>
      </c>
      <c r="R27" s="117" t="s">
        <v>81</v>
      </c>
    </row>
    <row r="28" spans="1:18" s="131" customFormat="1" ht="20.100000000000001" customHeight="1" x14ac:dyDescent="0.25">
      <c r="A28" s="119"/>
      <c r="B28" s="120"/>
      <c r="C28" s="121"/>
      <c r="D28" s="122"/>
      <c r="E28" s="122"/>
      <c r="F28" s="123"/>
      <c r="G28" s="124"/>
      <c r="H28" s="125"/>
      <c r="I28" s="126"/>
      <c r="J28" s="126"/>
      <c r="K28" s="127"/>
      <c r="L28" s="127"/>
      <c r="M28" s="128"/>
      <c r="N28" s="129"/>
      <c r="O28" s="130"/>
      <c r="P28" s="128"/>
      <c r="Q28" s="129"/>
      <c r="R28" s="130"/>
    </row>
    <row r="29" spans="1:18" s="131" customFormat="1" ht="20.100000000000001" customHeight="1" x14ac:dyDescent="0.25">
      <c r="A29" s="119"/>
      <c r="B29" s="120"/>
      <c r="C29" s="121"/>
      <c r="D29" s="122"/>
      <c r="E29" s="122"/>
      <c r="F29" s="123"/>
      <c r="G29" s="124"/>
      <c r="H29" s="125"/>
      <c r="I29" s="126"/>
      <c r="J29" s="126"/>
      <c r="K29" s="127"/>
      <c r="L29" s="127"/>
      <c r="M29" s="128"/>
      <c r="N29" s="129"/>
      <c r="O29" s="130"/>
      <c r="P29" s="128"/>
      <c r="Q29" s="129"/>
      <c r="R29" s="130"/>
    </row>
    <row r="30" spans="1:18" s="131" customFormat="1" ht="20.100000000000001" customHeight="1" x14ac:dyDescent="0.25">
      <c r="A30" s="132"/>
      <c r="B30" s="133"/>
      <c r="C30" s="134"/>
      <c r="D30" s="135"/>
      <c r="E30" s="135"/>
      <c r="F30" s="136"/>
      <c r="G30" s="137"/>
      <c r="H30" s="138"/>
      <c r="I30" s="139"/>
      <c r="J30" s="139"/>
      <c r="K30" s="140"/>
      <c r="L30" s="140"/>
      <c r="M30" s="141"/>
      <c r="N30" s="142"/>
      <c r="O30" s="143"/>
      <c r="P30" s="141"/>
      <c r="Q30" s="142"/>
      <c r="R30" s="143"/>
    </row>
    <row r="31" spans="1:18" s="131" customFormat="1" ht="20.100000000000001" customHeight="1" thickBot="1" x14ac:dyDescent="0.3">
      <c r="A31" s="144"/>
      <c r="B31" s="145"/>
      <c r="C31" s="146"/>
      <c r="D31" s="147"/>
      <c r="E31" s="147"/>
      <c r="F31" s="148"/>
      <c r="G31" s="149"/>
      <c r="H31" s="150"/>
      <c r="I31" s="151"/>
      <c r="J31" s="151"/>
      <c r="K31" s="152"/>
      <c r="L31" s="152"/>
      <c r="M31" s="153"/>
      <c r="N31" s="154"/>
      <c r="O31" s="155"/>
      <c r="P31" s="153"/>
      <c r="Q31" s="154"/>
      <c r="R31" s="155"/>
    </row>
    <row r="32" spans="1:18" x14ac:dyDescent="0.2">
      <c r="D32" s="159"/>
      <c r="E32" s="159"/>
      <c r="F32" s="159"/>
      <c r="G32" s="159"/>
      <c r="H32" s="159"/>
    </row>
    <row r="33" spans="1:14" x14ac:dyDescent="0.2">
      <c r="D33" s="159"/>
      <c r="E33" s="159"/>
      <c r="F33" s="159"/>
      <c r="G33" s="159"/>
      <c r="H33" s="159"/>
    </row>
    <row r="34" spans="1:14" x14ac:dyDescent="0.2">
      <c r="D34" s="159"/>
      <c r="E34" s="159"/>
      <c r="F34" s="159"/>
      <c r="G34" s="159"/>
      <c r="H34" s="159"/>
    </row>
    <row r="35" spans="1:14" x14ac:dyDescent="0.2">
      <c r="D35" s="159"/>
      <c r="E35" s="159"/>
      <c r="F35" s="159"/>
      <c r="G35" s="159"/>
      <c r="H35" s="159"/>
    </row>
    <row r="36" spans="1:14" x14ac:dyDescent="0.2">
      <c r="D36" s="159"/>
      <c r="E36" s="159"/>
      <c r="F36" s="159"/>
      <c r="G36" s="159"/>
      <c r="H36" s="159"/>
    </row>
    <row r="37" spans="1:14" s="23" customFormat="1" ht="12" x14ac:dyDescent="0.2"/>
    <row r="38" spans="1:14" s="5" customFormat="1" ht="15" customHeight="1" x14ac:dyDescent="0.2">
      <c r="A38" s="16" t="s">
        <v>1</v>
      </c>
      <c r="B38" s="184"/>
      <c r="C38" s="184"/>
    </row>
    <row r="39" spans="1:14" s="5" customFormat="1" x14ac:dyDescent="0.2">
      <c r="A39" s="1"/>
      <c r="B39" s="1"/>
      <c r="C39" s="1"/>
      <c r="D39" s="1"/>
    </row>
    <row r="40" spans="1:14" s="5" customFormat="1" ht="15" x14ac:dyDescent="0.25">
      <c r="A40" s="16" t="s">
        <v>4</v>
      </c>
      <c r="B40" s="184"/>
      <c r="C40" s="184"/>
      <c r="L40" s="93" t="s">
        <v>25</v>
      </c>
      <c r="M40" s="91"/>
      <c r="N40" s="91"/>
    </row>
    <row r="41" spans="1:14" s="5" customFormat="1" ht="15" x14ac:dyDescent="0.25">
      <c r="L41" s="92"/>
      <c r="M41" s="18"/>
    </row>
    <row r="42" spans="1:14" s="5" customFormat="1" x14ac:dyDescent="0.2">
      <c r="L42" s="19" t="s">
        <v>26</v>
      </c>
      <c r="M42" s="184"/>
      <c r="N42" s="184"/>
    </row>
    <row r="43" spans="1:14" s="2" customFormat="1" ht="12" x14ac:dyDescent="0.2">
      <c r="A43" s="185" t="s">
        <v>2</v>
      </c>
      <c r="B43" s="185"/>
      <c r="C43" s="185"/>
      <c r="D43" s="4"/>
      <c r="E43" s="12"/>
      <c r="L43" s="19" t="s">
        <v>27</v>
      </c>
      <c r="M43" s="184"/>
      <c r="N43" s="184"/>
    </row>
    <row r="44" spans="1:14" s="9" customFormat="1" ht="15" customHeight="1" x14ac:dyDescent="0.2">
      <c r="A44" s="22"/>
      <c r="B44" s="228" t="s">
        <v>3</v>
      </c>
      <c r="C44" s="259"/>
      <c r="D44" s="259"/>
      <c r="E44" s="13"/>
      <c r="F44" s="8"/>
      <c r="L44" s="20" t="s">
        <v>28</v>
      </c>
      <c r="M44" s="6"/>
      <c r="N44" s="5"/>
    </row>
  </sheetData>
  <mergeCells count="56">
    <mergeCell ref="B44:D44"/>
    <mergeCell ref="B38:C38"/>
    <mergeCell ref="B40:C40"/>
    <mergeCell ref="M42:N42"/>
    <mergeCell ref="A43:C43"/>
    <mergeCell ref="M43:N43"/>
    <mergeCell ref="P7:R7"/>
    <mergeCell ref="G7:G8"/>
    <mergeCell ref="H7:H8"/>
    <mergeCell ref="I7:I8"/>
    <mergeCell ref="J7:J8"/>
    <mergeCell ref="K7:K8"/>
    <mergeCell ref="L7:L8"/>
    <mergeCell ref="F7:F8"/>
    <mergeCell ref="A1:J1"/>
    <mergeCell ref="A2:J2"/>
    <mergeCell ref="A3:B3"/>
    <mergeCell ref="A4:O4"/>
    <mergeCell ref="A5:O5"/>
    <mergeCell ref="A6:O6"/>
    <mergeCell ref="A7:A8"/>
    <mergeCell ref="B7:B8"/>
    <mergeCell ref="C7:C8"/>
    <mergeCell ref="D7:D8"/>
    <mergeCell ref="E7:E8"/>
    <mergeCell ref="M7:O7"/>
    <mergeCell ref="A15:O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O16"/>
    <mergeCell ref="P16:R16"/>
    <mergeCell ref="A24:O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O25"/>
    <mergeCell ref="P25:R25"/>
  </mergeCells>
  <conditionalFormatting sqref="B38:C38">
    <cfRule type="containsBlanks" dxfId="5" priority="3">
      <formula>LEN(TRIM(B38))=0</formula>
    </cfRule>
  </conditionalFormatting>
  <conditionalFormatting sqref="B40:C40">
    <cfRule type="containsBlanks" dxfId="4" priority="2">
      <formula>LEN(TRIM(B40))=0</formula>
    </cfRule>
  </conditionalFormatting>
  <conditionalFormatting sqref="M42:N43">
    <cfRule type="containsBlanks" dxfId="3" priority="1">
      <formula>LEN(TRIM(M42))=0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3 PTK&amp;"Arial,Normálne"
Sortiment ponúkaného tovaru</oddHead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29"/>
  <sheetViews>
    <sheetView showGridLines="0" zoomScale="80" zoomScaleNormal="80" workbookViewId="0">
      <selection activeCell="A6" sqref="A6:O6"/>
    </sheetView>
  </sheetViews>
  <sheetFormatPr defaultRowHeight="12.75" x14ac:dyDescent="0.2"/>
  <cols>
    <col min="1" max="1" width="5.5703125" style="63" customWidth="1"/>
    <col min="2" max="2" width="13.7109375" style="63" customWidth="1"/>
    <col min="3" max="3" width="10.7109375" style="63" customWidth="1"/>
    <col min="4" max="4" width="10.7109375" style="62" customWidth="1"/>
    <col min="5" max="6" width="25.7109375" style="62" customWidth="1"/>
    <col min="7" max="8" width="15.7109375" style="62" customWidth="1"/>
    <col min="9" max="9" width="12.7109375" style="63" customWidth="1"/>
    <col min="10" max="10" width="11.140625" style="63" customWidth="1"/>
    <col min="11" max="12" width="8.7109375" style="63" customWidth="1"/>
    <col min="13" max="13" width="15.7109375" style="63" customWidth="1"/>
    <col min="14" max="14" width="10.7109375" style="63" customWidth="1"/>
    <col min="15" max="16" width="15.7109375" style="63" customWidth="1"/>
    <col min="17" max="17" width="10.7109375" style="63" customWidth="1"/>
    <col min="18" max="18" width="15.7109375" style="63" customWidth="1"/>
    <col min="19" max="16384" width="9.140625" style="63"/>
  </cols>
  <sheetData>
    <row r="1" spans="1:27" s="23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23" customFormat="1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27" ht="15" customHeight="1" x14ac:dyDescent="0.2">
      <c r="A3" s="260"/>
      <c r="B3" s="260"/>
      <c r="C3" s="62"/>
    </row>
    <row r="4" spans="1:27" s="66" customFormat="1" ht="30" customHeight="1" x14ac:dyDescent="0.25">
      <c r="A4" s="261" t="s">
        <v>66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97"/>
      <c r="Q4" s="97"/>
      <c r="R4" s="97"/>
    </row>
    <row r="5" spans="1:27" s="5" customFormat="1" ht="24.75" customHeight="1" x14ac:dyDescent="0.2">
      <c r="A5" s="262" t="s">
        <v>110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98"/>
      <c r="Q5" s="98"/>
      <c r="R5" s="98"/>
      <c r="U5" s="14"/>
      <c r="V5" s="14"/>
      <c r="AA5" s="14"/>
    </row>
    <row r="6" spans="1:27" s="100" customFormat="1" ht="33.75" customHeight="1" thickBot="1" x14ac:dyDescent="0.25">
      <c r="A6" s="241" t="s">
        <v>121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99"/>
      <c r="Q6" s="99"/>
      <c r="R6" s="99"/>
    </row>
    <row r="7" spans="1:27" s="101" customFormat="1" ht="15" customHeight="1" x14ac:dyDescent="0.25">
      <c r="A7" s="242" t="s">
        <v>29</v>
      </c>
      <c r="B7" s="244" t="s">
        <v>67</v>
      </c>
      <c r="C7" s="246" t="s">
        <v>68</v>
      </c>
      <c r="D7" s="248" t="s">
        <v>69</v>
      </c>
      <c r="E7" s="248" t="s">
        <v>70</v>
      </c>
      <c r="F7" s="250" t="s">
        <v>71</v>
      </c>
      <c r="G7" s="252" t="s">
        <v>72</v>
      </c>
      <c r="H7" s="254" t="s">
        <v>73</v>
      </c>
      <c r="I7" s="256" t="s">
        <v>74</v>
      </c>
      <c r="J7" s="246" t="s">
        <v>75</v>
      </c>
      <c r="K7" s="246" t="s">
        <v>31</v>
      </c>
      <c r="L7" s="246" t="s">
        <v>76</v>
      </c>
      <c r="M7" s="239" t="s">
        <v>33</v>
      </c>
      <c r="N7" s="239"/>
      <c r="O7" s="240"/>
      <c r="P7" s="239" t="s">
        <v>77</v>
      </c>
      <c r="Q7" s="239"/>
      <c r="R7" s="240"/>
    </row>
    <row r="8" spans="1:27" s="101" customFormat="1" ht="65.099999999999994" customHeight="1" x14ac:dyDescent="0.25">
      <c r="A8" s="243"/>
      <c r="B8" s="245"/>
      <c r="C8" s="247"/>
      <c r="D8" s="249"/>
      <c r="E8" s="249"/>
      <c r="F8" s="251"/>
      <c r="G8" s="253"/>
      <c r="H8" s="255"/>
      <c r="I8" s="257"/>
      <c r="J8" s="258"/>
      <c r="K8" s="258"/>
      <c r="L8" s="258"/>
      <c r="M8" s="102" t="s">
        <v>36</v>
      </c>
      <c r="N8" s="103" t="s">
        <v>78</v>
      </c>
      <c r="O8" s="104" t="s">
        <v>79</v>
      </c>
      <c r="P8" s="102" t="s">
        <v>36</v>
      </c>
      <c r="Q8" s="103" t="s">
        <v>78</v>
      </c>
      <c r="R8" s="104" t="s">
        <v>79</v>
      </c>
    </row>
    <row r="9" spans="1:27" s="118" customFormat="1" ht="12" customHeight="1" x14ac:dyDescent="0.25">
      <c r="A9" s="105" t="s">
        <v>8</v>
      </c>
      <c r="B9" s="106" t="s">
        <v>9</v>
      </c>
      <c r="C9" s="107" t="s">
        <v>10</v>
      </c>
      <c r="D9" s="108" t="s">
        <v>11</v>
      </c>
      <c r="E9" s="108" t="s">
        <v>12</v>
      </c>
      <c r="F9" s="109" t="s">
        <v>13</v>
      </c>
      <c r="G9" s="110" t="s">
        <v>14</v>
      </c>
      <c r="H9" s="111" t="s">
        <v>15</v>
      </c>
      <c r="I9" s="112" t="s">
        <v>16</v>
      </c>
      <c r="J9" s="113" t="s">
        <v>17</v>
      </c>
      <c r="K9" s="114" t="s">
        <v>18</v>
      </c>
      <c r="L9" s="114" t="s">
        <v>19</v>
      </c>
      <c r="M9" s="115" t="s">
        <v>20</v>
      </c>
      <c r="N9" s="116" t="s">
        <v>21</v>
      </c>
      <c r="O9" s="117" t="s">
        <v>22</v>
      </c>
      <c r="P9" s="115" t="s">
        <v>23</v>
      </c>
      <c r="Q9" s="116" t="s">
        <v>80</v>
      </c>
      <c r="R9" s="117" t="s">
        <v>81</v>
      </c>
    </row>
    <row r="10" spans="1:27" s="131" customFormat="1" ht="20.100000000000001" customHeight="1" x14ac:dyDescent="0.25">
      <c r="A10" s="119"/>
      <c r="B10" s="120"/>
      <c r="C10" s="121"/>
      <c r="D10" s="122"/>
      <c r="E10" s="122"/>
      <c r="F10" s="123"/>
      <c r="G10" s="124"/>
      <c r="H10" s="125"/>
      <c r="I10" s="126"/>
      <c r="J10" s="126"/>
      <c r="K10" s="127"/>
      <c r="L10" s="127"/>
      <c r="M10" s="128"/>
      <c r="N10" s="129"/>
      <c r="O10" s="130"/>
      <c r="P10" s="128"/>
      <c r="Q10" s="129"/>
      <c r="R10" s="130"/>
    </row>
    <row r="11" spans="1:27" s="131" customFormat="1" ht="20.100000000000001" customHeight="1" x14ac:dyDescent="0.25">
      <c r="A11" s="119"/>
      <c r="B11" s="120"/>
      <c r="C11" s="121"/>
      <c r="D11" s="122"/>
      <c r="E11" s="122"/>
      <c r="F11" s="123"/>
      <c r="G11" s="124"/>
      <c r="H11" s="125"/>
      <c r="I11" s="126"/>
      <c r="J11" s="126"/>
      <c r="K11" s="127"/>
      <c r="L11" s="127"/>
      <c r="M11" s="128"/>
      <c r="N11" s="129"/>
      <c r="O11" s="130"/>
      <c r="P11" s="128"/>
      <c r="Q11" s="129"/>
      <c r="R11" s="130"/>
    </row>
    <row r="12" spans="1:27" s="131" customFormat="1" ht="20.100000000000001" customHeight="1" x14ac:dyDescent="0.25">
      <c r="A12" s="119"/>
      <c r="B12" s="120"/>
      <c r="C12" s="121"/>
      <c r="D12" s="122"/>
      <c r="E12" s="122"/>
      <c r="F12" s="123"/>
      <c r="G12" s="124"/>
      <c r="H12" s="125"/>
      <c r="I12" s="126"/>
      <c r="J12" s="126"/>
      <c r="K12" s="127"/>
      <c r="L12" s="127"/>
      <c r="M12" s="128"/>
      <c r="N12" s="129"/>
      <c r="O12" s="130"/>
      <c r="P12" s="128"/>
      <c r="Q12" s="129"/>
      <c r="R12" s="130"/>
    </row>
    <row r="13" spans="1:27" s="131" customFormat="1" ht="20.100000000000001" customHeight="1" x14ac:dyDescent="0.25">
      <c r="A13" s="132"/>
      <c r="B13" s="133"/>
      <c r="C13" s="134"/>
      <c r="D13" s="135"/>
      <c r="E13" s="135"/>
      <c r="F13" s="136"/>
      <c r="G13" s="137"/>
      <c r="H13" s="138"/>
      <c r="I13" s="139"/>
      <c r="J13" s="139"/>
      <c r="K13" s="140"/>
      <c r="L13" s="140"/>
      <c r="M13" s="141"/>
      <c r="N13" s="142"/>
      <c r="O13" s="143"/>
      <c r="P13" s="141"/>
      <c r="Q13" s="142"/>
      <c r="R13" s="143"/>
    </row>
    <row r="14" spans="1:27" s="131" customFormat="1" ht="20.100000000000001" customHeight="1" thickBot="1" x14ac:dyDescent="0.3">
      <c r="A14" s="144"/>
      <c r="B14" s="145"/>
      <c r="C14" s="146"/>
      <c r="D14" s="147"/>
      <c r="E14" s="147"/>
      <c r="F14" s="148"/>
      <c r="G14" s="149"/>
      <c r="H14" s="150"/>
      <c r="I14" s="151"/>
      <c r="J14" s="151"/>
      <c r="K14" s="152"/>
      <c r="L14" s="152"/>
      <c r="M14" s="153"/>
      <c r="N14" s="154"/>
      <c r="O14" s="155"/>
      <c r="P14" s="153"/>
      <c r="Q14" s="154"/>
      <c r="R14" s="155"/>
    </row>
    <row r="16" spans="1:27" x14ac:dyDescent="0.2">
      <c r="D16" s="96"/>
      <c r="E16" s="96"/>
      <c r="F16" s="96"/>
      <c r="G16" s="96"/>
      <c r="H16" s="96"/>
    </row>
    <row r="17" spans="1:14" x14ac:dyDescent="0.2">
      <c r="D17" s="96"/>
      <c r="E17" s="96"/>
      <c r="F17" s="96"/>
      <c r="G17" s="96"/>
      <c r="H17" s="96"/>
    </row>
    <row r="18" spans="1:14" x14ac:dyDescent="0.2">
      <c r="D18" s="96"/>
      <c r="E18" s="96"/>
      <c r="F18" s="96"/>
      <c r="G18" s="96"/>
      <c r="H18" s="96"/>
    </row>
    <row r="19" spans="1:14" x14ac:dyDescent="0.2">
      <c r="D19" s="96"/>
      <c r="E19" s="96"/>
      <c r="F19" s="96"/>
      <c r="G19" s="96"/>
      <c r="H19" s="96"/>
    </row>
    <row r="20" spans="1:14" x14ac:dyDescent="0.2">
      <c r="D20" s="96"/>
      <c r="E20" s="96"/>
      <c r="F20" s="96"/>
      <c r="G20" s="96"/>
      <c r="H20" s="96"/>
    </row>
    <row r="21" spans="1:14" x14ac:dyDescent="0.2">
      <c r="D21" s="96"/>
      <c r="E21" s="96"/>
      <c r="F21" s="96"/>
      <c r="G21" s="96"/>
      <c r="H21" s="96"/>
    </row>
    <row r="22" spans="1:14" s="23" customFormat="1" ht="12" x14ac:dyDescent="0.2"/>
    <row r="23" spans="1:14" s="5" customFormat="1" ht="15" customHeight="1" x14ac:dyDescent="0.2">
      <c r="A23" s="16" t="s">
        <v>1</v>
      </c>
      <c r="B23" s="184"/>
      <c r="C23" s="184"/>
    </row>
    <row r="24" spans="1:14" s="5" customFormat="1" x14ac:dyDescent="0.2">
      <c r="A24" s="1"/>
      <c r="B24" s="1"/>
      <c r="C24" s="1"/>
      <c r="D24" s="1"/>
    </row>
    <row r="25" spans="1:14" s="5" customFormat="1" ht="15" x14ac:dyDescent="0.25">
      <c r="A25" s="16" t="s">
        <v>4</v>
      </c>
      <c r="B25" s="184"/>
      <c r="C25" s="184"/>
      <c r="L25" s="93" t="s">
        <v>25</v>
      </c>
      <c r="M25" s="91"/>
      <c r="N25" s="91"/>
    </row>
    <row r="26" spans="1:14" s="5" customFormat="1" ht="15" x14ac:dyDescent="0.25">
      <c r="L26" s="92"/>
      <c r="M26" s="18"/>
    </row>
    <row r="27" spans="1:14" s="5" customFormat="1" x14ac:dyDescent="0.2">
      <c r="L27" s="19" t="s">
        <v>26</v>
      </c>
      <c r="M27" s="184"/>
      <c r="N27" s="184"/>
    </row>
    <row r="28" spans="1:14" s="2" customFormat="1" ht="12" x14ac:dyDescent="0.2">
      <c r="A28" s="185" t="s">
        <v>2</v>
      </c>
      <c r="B28" s="185"/>
      <c r="C28" s="185"/>
      <c r="D28" s="4"/>
      <c r="E28" s="12"/>
      <c r="L28" s="19" t="s">
        <v>27</v>
      </c>
      <c r="M28" s="184"/>
      <c r="N28" s="184"/>
    </row>
    <row r="29" spans="1:14" s="9" customFormat="1" ht="15" customHeight="1" x14ac:dyDescent="0.2">
      <c r="A29" s="22"/>
      <c r="B29" s="228" t="s">
        <v>3</v>
      </c>
      <c r="C29" s="259"/>
      <c r="D29" s="259"/>
      <c r="E29" s="13"/>
      <c r="F29" s="8"/>
      <c r="L29" s="20" t="s">
        <v>28</v>
      </c>
      <c r="M29" s="6"/>
      <c r="N29" s="5"/>
    </row>
  </sheetData>
  <mergeCells count="26"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M7:O7"/>
    <mergeCell ref="A7:A8"/>
    <mergeCell ref="B7:B8"/>
    <mergeCell ref="B29:D29"/>
    <mergeCell ref="B23:C23"/>
    <mergeCell ref="B25:C25"/>
    <mergeCell ref="M27:N27"/>
    <mergeCell ref="A28:C28"/>
    <mergeCell ref="M28:N28"/>
  </mergeCells>
  <conditionalFormatting sqref="B23:C23">
    <cfRule type="containsBlanks" dxfId="2" priority="3">
      <formula>LEN(TRIM(B23))=0</formula>
    </cfRule>
  </conditionalFormatting>
  <conditionalFormatting sqref="B25:C25">
    <cfRule type="containsBlanks" dxfId="1" priority="2">
      <formula>LEN(TRIM(B25))=0</formula>
    </cfRule>
  </conditionalFormatting>
  <conditionalFormatting sqref="M27:N28">
    <cfRule type="containsBlanks" dxfId="0" priority="1">
      <formula>LEN(TRIM(M27))=0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3 PTK&amp;"Arial,Normálne"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8"/>
  <sheetViews>
    <sheetView showGridLines="0" topLeftCell="A13" zoomScale="90" zoomScaleNormal="90" workbookViewId="0">
      <selection activeCell="B22" sqref="B22"/>
    </sheetView>
  </sheetViews>
  <sheetFormatPr defaultRowHeight="12.75" x14ac:dyDescent="0.2"/>
  <cols>
    <col min="1" max="1" width="8.7109375" style="63" customWidth="1"/>
    <col min="2" max="2" width="48.7109375" style="63" customWidth="1"/>
    <col min="3" max="3" width="32.7109375" style="63" customWidth="1"/>
    <col min="4" max="4" width="32.7109375" style="170" customWidth="1"/>
    <col min="5" max="6" width="12.7109375" style="170" customWidth="1"/>
    <col min="7" max="7" width="15.7109375" style="170" customWidth="1"/>
    <col min="8" max="8" width="7.85546875" style="63" customWidth="1"/>
    <col min="9" max="9" width="15.7109375" style="63" customWidth="1"/>
    <col min="10" max="10" width="10.7109375" style="63" customWidth="1"/>
    <col min="11" max="11" width="15.7109375" style="63" customWidth="1"/>
    <col min="12" max="16384" width="9.140625" style="63"/>
  </cols>
  <sheetData>
    <row r="1" spans="1:11" ht="15" customHeight="1" x14ac:dyDescent="0.2">
      <c r="A1" s="186" t="s">
        <v>0</v>
      </c>
      <c r="B1" s="186"/>
      <c r="C1" s="186"/>
      <c r="D1" s="186"/>
    </row>
    <row r="2" spans="1:11" ht="30" customHeight="1" x14ac:dyDescent="0.2">
      <c r="A2" s="187" t="str">
        <f>'[1]Príloha č. 1'!A2:B2</f>
        <v>KONTRASNÉ LÁTKY</v>
      </c>
      <c r="B2" s="187"/>
      <c r="C2" s="187"/>
      <c r="D2" s="187"/>
      <c r="E2" s="64"/>
      <c r="F2" s="64"/>
      <c r="G2" s="64"/>
      <c r="H2" s="64"/>
      <c r="I2" s="64"/>
      <c r="J2" s="64"/>
      <c r="K2" s="64"/>
    </row>
    <row r="3" spans="1:11" s="66" customFormat="1" ht="30" customHeight="1" x14ac:dyDescent="0.25">
      <c r="A3" s="188" t="s">
        <v>47</v>
      </c>
      <c r="B3" s="188"/>
      <c r="C3" s="188"/>
      <c r="D3" s="188"/>
      <c r="E3" s="65"/>
      <c r="F3" s="65"/>
      <c r="G3" s="65"/>
      <c r="H3" s="65"/>
      <c r="I3" s="65"/>
      <c r="J3" s="65"/>
      <c r="K3" s="65"/>
    </row>
    <row r="4" spans="1:11" s="66" customFormat="1" ht="11.25" customHeight="1" x14ac:dyDescent="0.25">
      <c r="A4" s="165"/>
      <c r="B4" s="165"/>
      <c r="C4" s="165"/>
      <c r="D4" s="165"/>
      <c r="E4" s="65"/>
      <c r="F4" s="65"/>
      <c r="G4" s="65"/>
      <c r="H4" s="65"/>
      <c r="I4" s="65"/>
      <c r="J4" s="65"/>
      <c r="K4" s="65"/>
    </row>
    <row r="5" spans="1:11" s="66" customFormat="1" ht="35.1" customHeight="1" thickBot="1" x14ac:dyDescent="0.3">
      <c r="A5" s="189" t="s">
        <v>88</v>
      </c>
      <c r="B5" s="189"/>
      <c r="C5" s="189"/>
      <c r="D5" s="189"/>
      <c r="E5" s="65"/>
      <c r="F5" s="65"/>
      <c r="G5" s="65"/>
      <c r="H5" s="65"/>
      <c r="I5" s="65"/>
      <c r="J5" s="65"/>
      <c r="K5" s="65"/>
    </row>
    <row r="6" spans="1:11" s="7" customFormat="1" ht="66" customHeight="1" x14ac:dyDescent="0.25">
      <c r="A6" s="190" t="s">
        <v>48</v>
      </c>
      <c r="B6" s="191"/>
      <c r="C6" s="194" t="s">
        <v>49</v>
      </c>
      <c r="D6" s="195"/>
    </row>
    <row r="7" spans="1:11" s="7" customFormat="1" ht="27.75" customHeight="1" thickBot="1" x14ac:dyDescent="0.3">
      <c r="A7" s="192"/>
      <c r="B7" s="193"/>
      <c r="C7" s="68" t="s">
        <v>50</v>
      </c>
      <c r="D7" s="69" t="s">
        <v>51</v>
      </c>
    </row>
    <row r="8" spans="1:11" s="15" customFormat="1" ht="39.950000000000003" customHeight="1" x14ac:dyDescent="0.25">
      <c r="A8" s="196" t="s">
        <v>83</v>
      </c>
      <c r="B8" s="197"/>
      <c r="C8" s="197"/>
      <c r="D8" s="198"/>
    </row>
    <row r="9" spans="1:11" s="11" customFormat="1" ht="30" customHeight="1" x14ac:dyDescent="0.2">
      <c r="A9" s="70" t="s">
        <v>5</v>
      </c>
      <c r="B9" s="171" t="s">
        <v>61</v>
      </c>
      <c r="C9" s="181" t="s">
        <v>105</v>
      </c>
      <c r="D9" s="82"/>
    </row>
    <row r="10" spans="1:11" s="11" customFormat="1" ht="24.95" customHeight="1" x14ac:dyDescent="0.2">
      <c r="A10" s="70" t="s">
        <v>6</v>
      </c>
      <c r="B10" s="171" t="s">
        <v>62</v>
      </c>
      <c r="C10" s="181" t="s">
        <v>84</v>
      </c>
      <c r="D10" s="82"/>
    </row>
    <row r="11" spans="1:11" s="11" customFormat="1" ht="24.95" customHeight="1" x14ac:dyDescent="0.2">
      <c r="A11" s="84">
        <v>44256</v>
      </c>
      <c r="B11" s="71" t="s">
        <v>63</v>
      </c>
      <c r="C11" s="181" t="s">
        <v>46</v>
      </c>
      <c r="D11" s="82"/>
    </row>
    <row r="12" spans="1:11" s="11" customFormat="1" ht="24.95" customHeight="1" x14ac:dyDescent="0.2">
      <c r="A12" s="70" t="s">
        <v>104</v>
      </c>
      <c r="B12" s="71" t="s">
        <v>60</v>
      </c>
      <c r="C12" s="181" t="s">
        <v>52</v>
      </c>
      <c r="D12" s="82"/>
    </row>
    <row r="13" spans="1:11" s="11" customFormat="1" ht="24.95" customHeight="1" thickBot="1" x14ac:dyDescent="0.25">
      <c r="A13" s="72" t="s">
        <v>7</v>
      </c>
      <c r="B13" s="73" t="s">
        <v>64</v>
      </c>
      <c r="C13" s="182" t="s">
        <v>82</v>
      </c>
      <c r="D13" s="83"/>
    </row>
    <row r="14" spans="1:11" s="11" customFormat="1" ht="12" customHeight="1" x14ac:dyDescent="0.25">
      <c r="A14" s="74"/>
      <c r="B14" s="75"/>
      <c r="C14" s="76"/>
      <c r="D14" s="77"/>
    </row>
    <row r="15" spans="1:11" s="10" customFormat="1" ht="24.95" customHeight="1" x14ac:dyDescent="0.25">
      <c r="A15" s="199" t="s">
        <v>55</v>
      </c>
      <c r="B15" s="200"/>
      <c r="C15" s="201"/>
      <c r="D15" s="78"/>
    </row>
    <row r="16" spans="1:11" s="80" customFormat="1" ht="24.95" customHeight="1" x14ac:dyDescent="0.25">
      <c r="A16" s="164" t="s">
        <v>8</v>
      </c>
      <c r="B16" s="202" t="s">
        <v>123</v>
      </c>
      <c r="C16" s="202"/>
      <c r="D16" s="79"/>
    </row>
    <row r="17" spans="1:5" s="80" customFormat="1" ht="24.95" customHeight="1" x14ac:dyDescent="0.25">
      <c r="A17" s="160"/>
      <c r="B17" s="160"/>
      <c r="C17" s="160"/>
      <c r="D17" s="79"/>
    </row>
    <row r="18" spans="1:5" s="80" customFormat="1" ht="24.95" customHeight="1" x14ac:dyDescent="0.25">
      <c r="A18" s="160"/>
      <c r="B18" s="160"/>
      <c r="C18" s="160"/>
      <c r="D18" s="79"/>
    </row>
    <row r="19" spans="1:5" s="80" customFormat="1" ht="24.95" customHeight="1" x14ac:dyDescent="0.25">
      <c r="A19" s="160"/>
      <c r="B19" s="160"/>
      <c r="C19" s="160"/>
      <c r="D19" s="79"/>
    </row>
    <row r="20" spans="1:5" s="80" customFormat="1" ht="24.95" customHeight="1" x14ac:dyDescent="0.25">
      <c r="A20" s="160"/>
      <c r="B20" s="160"/>
      <c r="C20" s="160"/>
      <c r="D20" s="79"/>
    </row>
    <row r="21" spans="1:5" s="11" customFormat="1" ht="25.5" customHeight="1" x14ac:dyDescent="0.25">
      <c r="A21" s="74"/>
      <c r="B21" s="81"/>
      <c r="C21" s="76"/>
      <c r="D21" s="77"/>
    </row>
    <row r="22" spans="1:5" s="5" customFormat="1" ht="15" customHeight="1" x14ac:dyDescent="0.25">
      <c r="A22" s="16" t="s">
        <v>1</v>
      </c>
      <c r="B22" s="3"/>
      <c r="C22" s="17" t="s">
        <v>25</v>
      </c>
      <c r="D22" s="156"/>
      <c r="E22" s="157"/>
    </row>
    <row r="23" spans="1:5" s="5" customFormat="1" ht="15" x14ac:dyDescent="0.25">
      <c r="A23" s="1"/>
      <c r="B23" s="1"/>
      <c r="C23" s="1"/>
      <c r="D23" s="1"/>
      <c r="E23" s="92"/>
    </row>
    <row r="24" spans="1:5" s="5" customFormat="1" x14ac:dyDescent="0.2">
      <c r="A24" s="16" t="s">
        <v>4</v>
      </c>
      <c r="B24" s="21"/>
      <c r="C24" s="19" t="s">
        <v>26</v>
      </c>
      <c r="D24" s="94"/>
    </row>
    <row r="25" spans="1:5" s="5" customFormat="1" x14ac:dyDescent="0.2">
      <c r="C25" s="19" t="s">
        <v>27</v>
      </c>
      <c r="D25" s="95"/>
    </row>
    <row r="26" spans="1:5" s="5" customFormat="1" x14ac:dyDescent="0.2">
      <c r="C26" s="20" t="s">
        <v>28</v>
      </c>
      <c r="E26" s="6"/>
    </row>
    <row r="27" spans="1:5" s="2" customFormat="1" ht="11.25" x14ac:dyDescent="0.2">
      <c r="A27" s="185" t="s">
        <v>2</v>
      </c>
      <c r="B27" s="185"/>
      <c r="C27" s="185"/>
      <c r="D27" s="4"/>
    </row>
    <row r="28" spans="1:5" s="9" customFormat="1" ht="15" customHeight="1" x14ac:dyDescent="0.2">
      <c r="A28" s="22"/>
      <c r="B28" s="163" t="s">
        <v>3</v>
      </c>
      <c r="D28" s="163"/>
      <c r="E28" s="8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38" priority="5">
      <formula>LEN(TRIM(D9))=0</formula>
    </cfRule>
  </conditionalFormatting>
  <conditionalFormatting sqref="D24">
    <cfRule type="containsBlanks" dxfId="37" priority="4">
      <formula>LEN(TRIM(D24))=0</formula>
    </cfRule>
  </conditionalFormatting>
  <conditionalFormatting sqref="D25">
    <cfRule type="containsBlanks" dxfId="36" priority="3">
      <formula>LEN(TRIM(D25))=0</formula>
    </cfRule>
  </conditionalFormatting>
  <conditionalFormatting sqref="B22">
    <cfRule type="containsBlanks" dxfId="35" priority="2">
      <formula>LEN(TRIM(B22))=0</formula>
    </cfRule>
  </conditionalFormatting>
  <conditionalFormatting sqref="B24">
    <cfRule type="containsBlanks" dxfId="34" priority="1">
      <formula>LEN(TRIM(B24))=0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1 PTK&amp;"Arial,Normálne"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0"/>
  <sheetViews>
    <sheetView showGridLines="0" topLeftCell="A10" zoomScale="90" zoomScaleNormal="90" workbookViewId="0">
      <selection activeCell="B16" sqref="B16:C18"/>
    </sheetView>
  </sheetViews>
  <sheetFormatPr defaultRowHeight="12.75" x14ac:dyDescent="0.2"/>
  <cols>
    <col min="1" max="1" width="8.7109375" style="63" customWidth="1"/>
    <col min="2" max="2" width="48.7109375" style="63" customWidth="1"/>
    <col min="3" max="3" width="32.7109375" style="63" customWidth="1"/>
    <col min="4" max="4" width="32.7109375" style="170" customWidth="1"/>
    <col min="5" max="6" width="12.7109375" style="170" customWidth="1"/>
    <col min="7" max="7" width="15.7109375" style="170" customWidth="1"/>
    <col min="8" max="8" width="7.85546875" style="63" customWidth="1"/>
    <col min="9" max="9" width="15.7109375" style="63" customWidth="1"/>
    <col min="10" max="10" width="10.7109375" style="63" customWidth="1"/>
    <col min="11" max="11" width="15.7109375" style="63" customWidth="1"/>
    <col min="12" max="16384" width="9.140625" style="63"/>
  </cols>
  <sheetData>
    <row r="1" spans="1:11" ht="15" customHeight="1" x14ac:dyDescent="0.2">
      <c r="A1" s="186" t="s">
        <v>0</v>
      </c>
      <c r="B1" s="186"/>
      <c r="C1" s="186"/>
      <c r="D1" s="186"/>
    </row>
    <row r="2" spans="1:11" ht="30" customHeight="1" x14ac:dyDescent="0.2">
      <c r="A2" s="187" t="str">
        <f>'[1]Príloha č. 1'!A2:B2</f>
        <v>KONTRASNÉ LÁTKY</v>
      </c>
      <c r="B2" s="187"/>
      <c r="C2" s="187"/>
      <c r="D2" s="187"/>
      <c r="E2" s="64"/>
      <c r="F2" s="64"/>
      <c r="G2" s="64"/>
      <c r="H2" s="64"/>
      <c r="I2" s="64"/>
      <c r="J2" s="64"/>
      <c r="K2" s="64"/>
    </row>
    <row r="3" spans="1:11" s="66" customFormat="1" ht="30" customHeight="1" x14ac:dyDescent="0.25">
      <c r="A3" s="188" t="s">
        <v>47</v>
      </c>
      <c r="B3" s="188"/>
      <c r="C3" s="188"/>
      <c r="D3" s="188"/>
      <c r="E3" s="65"/>
      <c r="F3" s="65"/>
      <c r="G3" s="65"/>
      <c r="H3" s="65"/>
      <c r="I3" s="65"/>
      <c r="J3" s="65"/>
      <c r="K3" s="65"/>
    </row>
    <row r="4" spans="1:11" s="66" customFormat="1" ht="11.25" customHeight="1" x14ac:dyDescent="0.25">
      <c r="A4" s="165"/>
      <c r="B4" s="165"/>
      <c r="C4" s="165"/>
      <c r="D4" s="165"/>
      <c r="E4" s="65"/>
      <c r="F4" s="65"/>
      <c r="G4" s="65"/>
      <c r="H4" s="65"/>
      <c r="I4" s="65"/>
      <c r="J4" s="65"/>
      <c r="K4" s="65"/>
    </row>
    <row r="5" spans="1:11" s="66" customFormat="1" ht="35.1" customHeight="1" thickBot="1" x14ac:dyDescent="0.3">
      <c r="A5" s="189" t="s">
        <v>89</v>
      </c>
      <c r="B5" s="189"/>
      <c r="C5" s="189"/>
      <c r="D5" s="189"/>
      <c r="E5" s="65"/>
      <c r="F5" s="65"/>
      <c r="G5" s="65"/>
      <c r="H5" s="65"/>
      <c r="I5" s="65"/>
      <c r="J5" s="65"/>
      <c r="K5" s="65"/>
    </row>
    <row r="6" spans="1:11" s="7" customFormat="1" ht="66" customHeight="1" x14ac:dyDescent="0.25">
      <c r="A6" s="190" t="s">
        <v>48</v>
      </c>
      <c r="B6" s="191"/>
      <c r="C6" s="194" t="s">
        <v>49</v>
      </c>
      <c r="D6" s="195"/>
    </row>
    <row r="7" spans="1:11" s="7" customFormat="1" ht="27.75" customHeight="1" thickBot="1" x14ac:dyDescent="0.3">
      <c r="A7" s="192"/>
      <c r="B7" s="193"/>
      <c r="C7" s="68" t="s">
        <v>50</v>
      </c>
      <c r="D7" s="69" t="s">
        <v>51</v>
      </c>
    </row>
    <row r="8" spans="1:11" s="15" customFormat="1" ht="39.950000000000003" customHeight="1" x14ac:dyDescent="0.25">
      <c r="A8" s="196" t="s">
        <v>86</v>
      </c>
      <c r="B8" s="197"/>
      <c r="C8" s="197"/>
      <c r="D8" s="198"/>
    </row>
    <row r="9" spans="1:11" s="11" customFormat="1" ht="30" customHeight="1" x14ac:dyDescent="0.2">
      <c r="A9" s="70" t="s">
        <v>5</v>
      </c>
      <c r="B9" s="171" t="s">
        <v>61</v>
      </c>
      <c r="C9" s="181" t="s">
        <v>106</v>
      </c>
      <c r="D9" s="82"/>
    </row>
    <row r="10" spans="1:11" s="11" customFormat="1" ht="24.95" customHeight="1" x14ac:dyDescent="0.2">
      <c r="A10" s="70" t="s">
        <v>6</v>
      </c>
      <c r="B10" s="171" t="s">
        <v>62</v>
      </c>
      <c r="C10" s="181" t="s">
        <v>100</v>
      </c>
      <c r="D10" s="82"/>
    </row>
    <row r="11" spans="1:11" s="11" customFormat="1" ht="24.95" customHeight="1" x14ac:dyDescent="0.2">
      <c r="A11" s="84">
        <v>44256</v>
      </c>
      <c r="B11" s="71" t="s">
        <v>63</v>
      </c>
      <c r="C11" s="181" t="s">
        <v>46</v>
      </c>
      <c r="D11" s="82"/>
    </row>
    <row r="12" spans="1:11" s="11" customFormat="1" ht="24.95" customHeight="1" x14ac:dyDescent="0.2">
      <c r="A12" s="70" t="s">
        <v>104</v>
      </c>
      <c r="B12" s="71" t="s">
        <v>60</v>
      </c>
      <c r="C12" s="181" t="s">
        <v>52</v>
      </c>
      <c r="D12" s="82"/>
    </row>
    <row r="13" spans="1:11" s="11" customFormat="1" ht="24.95" customHeight="1" thickBot="1" x14ac:dyDescent="0.25">
      <c r="A13" s="72" t="s">
        <v>7</v>
      </c>
      <c r="B13" s="73" t="s">
        <v>64</v>
      </c>
      <c r="C13" s="182" t="s">
        <v>85</v>
      </c>
      <c r="D13" s="83"/>
    </row>
    <row r="14" spans="1:11" s="11" customFormat="1" ht="12" customHeight="1" x14ac:dyDescent="0.25">
      <c r="A14" s="74"/>
      <c r="B14" s="75"/>
      <c r="C14" s="76"/>
      <c r="D14" s="77"/>
    </row>
    <row r="15" spans="1:11" s="10" customFormat="1" ht="24.95" customHeight="1" x14ac:dyDescent="0.25">
      <c r="A15" s="199" t="s">
        <v>57</v>
      </c>
      <c r="B15" s="200"/>
      <c r="C15" s="201"/>
      <c r="D15" s="78"/>
    </row>
    <row r="16" spans="1:11" s="80" customFormat="1" ht="24.95" customHeight="1" x14ac:dyDescent="0.25">
      <c r="A16" s="164" t="s">
        <v>8</v>
      </c>
      <c r="B16" s="202" t="s">
        <v>113</v>
      </c>
      <c r="C16" s="202"/>
      <c r="D16" s="79"/>
    </row>
    <row r="17" spans="1:5" s="80" customFormat="1" ht="24.95" customHeight="1" x14ac:dyDescent="0.25">
      <c r="A17" s="164" t="s">
        <v>9</v>
      </c>
      <c r="B17" s="202" t="s">
        <v>114</v>
      </c>
      <c r="C17" s="202"/>
      <c r="D17" s="79"/>
    </row>
    <row r="18" spans="1:5" s="80" customFormat="1" ht="24.95" customHeight="1" x14ac:dyDescent="0.25">
      <c r="A18" s="164" t="s">
        <v>10</v>
      </c>
      <c r="B18" s="202" t="s">
        <v>115</v>
      </c>
      <c r="C18" s="202"/>
      <c r="D18" s="79"/>
    </row>
    <row r="19" spans="1:5" s="80" customFormat="1" ht="24.95" customHeight="1" x14ac:dyDescent="0.25">
      <c r="A19" s="160"/>
      <c r="B19" s="160"/>
      <c r="C19" s="160"/>
      <c r="D19" s="79"/>
    </row>
    <row r="20" spans="1:5" s="80" customFormat="1" ht="24.95" customHeight="1" x14ac:dyDescent="0.25">
      <c r="A20" s="160"/>
      <c r="B20" s="160"/>
      <c r="C20" s="160"/>
      <c r="D20" s="79"/>
    </row>
    <row r="21" spans="1:5" s="80" customFormat="1" ht="24.95" customHeight="1" x14ac:dyDescent="0.25">
      <c r="A21" s="160"/>
      <c r="B21" s="160"/>
      <c r="C21" s="160"/>
      <c r="D21" s="79"/>
    </row>
    <row r="22" spans="1:5" s="80" customFormat="1" ht="24.95" customHeight="1" x14ac:dyDescent="0.25">
      <c r="A22" s="160"/>
      <c r="B22" s="160"/>
      <c r="C22" s="160"/>
      <c r="D22" s="79"/>
    </row>
    <row r="23" spans="1:5" s="11" customFormat="1" ht="25.5" customHeight="1" x14ac:dyDescent="0.25">
      <c r="A23" s="74"/>
      <c r="B23" s="81"/>
      <c r="C23" s="76"/>
      <c r="D23" s="77"/>
    </row>
    <row r="24" spans="1:5" s="5" customFormat="1" ht="15" customHeight="1" x14ac:dyDescent="0.25">
      <c r="A24" s="16" t="s">
        <v>1</v>
      </c>
      <c r="B24" s="3"/>
      <c r="C24" s="17" t="s">
        <v>25</v>
      </c>
      <c r="D24" s="156"/>
      <c r="E24" s="157"/>
    </row>
    <row r="25" spans="1:5" s="5" customFormat="1" ht="15" x14ac:dyDescent="0.25">
      <c r="A25" s="1"/>
      <c r="B25" s="1"/>
      <c r="C25" s="1"/>
      <c r="D25" s="1"/>
      <c r="E25" s="92"/>
    </row>
    <row r="26" spans="1:5" s="5" customFormat="1" x14ac:dyDescent="0.2">
      <c r="A26" s="16" t="s">
        <v>4</v>
      </c>
      <c r="B26" s="21"/>
      <c r="C26" s="19" t="s">
        <v>26</v>
      </c>
      <c r="D26" s="94"/>
    </row>
    <row r="27" spans="1:5" s="5" customFormat="1" x14ac:dyDescent="0.2">
      <c r="C27" s="19" t="s">
        <v>27</v>
      </c>
      <c r="D27" s="95"/>
    </row>
    <row r="28" spans="1:5" s="5" customFormat="1" x14ac:dyDescent="0.2">
      <c r="C28" s="20" t="s">
        <v>28</v>
      </c>
      <c r="E28" s="6"/>
    </row>
    <row r="29" spans="1:5" s="2" customFormat="1" ht="11.25" x14ac:dyDescent="0.2">
      <c r="A29" s="185" t="s">
        <v>2</v>
      </c>
      <c r="B29" s="185"/>
      <c r="C29" s="185"/>
      <c r="D29" s="4"/>
    </row>
    <row r="30" spans="1:5" s="9" customFormat="1" ht="15" customHeight="1" x14ac:dyDescent="0.2">
      <c r="A30" s="22"/>
      <c r="B30" s="163" t="s">
        <v>3</v>
      </c>
      <c r="D30" s="163"/>
      <c r="E30" s="8"/>
    </row>
  </sheetData>
  <mergeCells count="12">
    <mergeCell ref="A8:D8"/>
    <mergeCell ref="A15:C15"/>
    <mergeCell ref="B18:C18"/>
    <mergeCell ref="A29:C29"/>
    <mergeCell ref="B16:C16"/>
    <mergeCell ref="B17:C17"/>
    <mergeCell ref="A1:D1"/>
    <mergeCell ref="A2:D2"/>
    <mergeCell ref="A3:D3"/>
    <mergeCell ref="A5:D5"/>
    <mergeCell ref="A6:B7"/>
    <mergeCell ref="C6:D6"/>
  </mergeCells>
  <conditionalFormatting sqref="D9:D13">
    <cfRule type="containsBlanks" dxfId="33" priority="5">
      <formula>LEN(TRIM(D9))=0</formula>
    </cfRule>
  </conditionalFormatting>
  <conditionalFormatting sqref="D26">
    <cfRule type="containsBlanks" dxfId="32" priority="4">
      <formula>LEN(TRIM(D26))=0</formula>
    </cfRule>
  </conditionalFormatting>
  <conditionalFormatting sqref="D27">
    <cfRule type="containsBlanks" dxfId="31" priority="3">
      <formula>LEN(TRIM(D27))=0</formula>
    </cfRule>
  </conditionalFormatting>
  <conditionalFormatting sqref="B24">
    <cfRule type="containsBlanks" dxfId="30" priority="2">
      <formula>LEN(TRIM(B24))=0</formula>
    </cfRule>
  </conditionalFormatting>
  <conditionalFormatting sqref="B26">
    <cfRule type="containsBlanks" dxfId="29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1 PTK&amp;"Arial,Normálne"
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8"/>
  <sheetViews>
    <sheetView showGridLines="0" zoomScale="90" zoomScaleNormal="90" workbookViewId="0">
      <selection activeCell="B16" sqref="B16:C16"/>
    </sheetView>
  </sheetViews>
  <sheetFormatPr defaultRowHeight="12.75" x14ac:dyDescent="0.2"/>
  <cols>
    <col min="1" max="1" width="8.7109375" style="63" customWidth="1"/>
    <col min="2" max="2" width="48.7109375" style="63" customWidth="1"/>
    <col min="3" max="3" width="32.7109375" style="63" customWidth="1"/>
    <col min="4" max="4" width="32.7109375" style="170" customWidth="1"/>
    <col min="5" max="6" width="12.7109375" style="170" customWidth="1"/>
    <col min="7" max="7" width="15.7109375" style="170" customWidth="1"/>
    <col min="8" max="8" width="7.85546875" style="63" customWidth="1"/>
    <col min="9" max="9" width="15.7109375" style="63" customWidth="1"/>
    <col min="10" max="10" width="10.7109375" style="63" customWidth="1"/>
    <col min="11" max="11" width="15.7109375" style="63" customWidth="1"/>
    <col min="12" max="16384" width="9.140625" style="63"/>
  </cols>
  <sheetData>
    <row r="1" spans="1:11" ht="15" customHeight="1" x14ac:dyDescent="0.2">
      <c r="A1" s="186" t="s">
        <v>0</v>
      </c>
      <c r="B1" s="186"/>
      <c r="C1" s="186"/>
      <c r="D1" s="186"/>
    </row>
    <row r="2" spans="1:11" ht="30" customHeight="1" x14ac:dyDescent="0.2">
      <c r="A2" s="187" t="str">
        <f>'[1]Príloha č. 1'!A2:B2</f>
        <v>KONTRASNÉ LÁTKY</v>
      </c>
      <c r="B2" s="187"/>
      <c r="C2" s="187"/>
      <c r="D2" s="187"/>
      <c r="E2" s="64"/>
      <c r="F2" s="64"/>
      <c r="G2" s="64"/>
      <c r="H2" s="64"/>
      <c r="I2" s="64"/>
      <c r="J2" s="64"/>
      <c r="K2" s="64"/>
    </row>
    <row r="3" spans="1:11" s="66" customFormat="1" ht="30" customHeight="1" x14ac:dyDescent="0.25">
      <c r="A3" s="188" t="s">
        <v>47</v>
      </c>
      <c r="B3" s="188"/>
      <c r="C3" s="188"/>
      <c r="D3" s="188"/>
      <c r="E3" s="65"/>
      <c r="F3" s="65"/>
      <c r="G3" s="65"/>
      <c r="H3" s="65"/>
      <c r="I3" s="65"/>
      <c r="J3" s="65"/>
      <c r="K3" s="65"/>
    </row>
    <row r="4" spans="1:11" s="66" customFormat="1" ht="11.25" customHeight="1" x14ac:dyDescent="0.25">
      <c r="A4" s="165"/>
      <c r="B4" s="165"/>
      <c r="C4" s="165"/>
      <c r="D4" s="165"/>
      <c r="E4" s="65"/>
      <c r="F4" s="65"/>
      <c r="G4" s="65"/>
      <c r="H4" s="65"/>
      <c r="I4" s="65"/>
      <c r="J4" s="65"/>
      <c r="K4" s="65"/>
    </row>
    <row r="5" spans="1:11" s="66" customFormat="1" ht="35.1" customHeight="1" thickBot="1" x14ac:dyDescent="0.3">
      <c r="A5" s="189" t="s">
        <v>98</v>
      </c>
      <c r="B5" s="189"/>
      <c r="C5" s="189"/>
      <c r="D5" s="189"/>
      <c r="E5" s="65"/>
      <c r="F5" s="65"/>
      <c r="G5" s="65"/>
      <c r="H5" s="65"/>
      <c r="I5" s="65"/>
      <c r="J5" s="65"/>
      <c r="K5" s="65"/>
    </row>
    <row r="6" spans="1:11" s="7" customFormat="1" ht="66" customHeight="1" x14ac:dyDescent="0.25">
      <c r="A6" s="190" t="s">
        <v>48</v>
      </c>
      <c r="B6" s="191"/>
      <c r="C6" s="194" t="s">
        <v>49</v>
      </c>
      <c r="D6" s="195"/>
    </row>
    <row r="7" spans="1:11" s="7" customFormat="1" ht="27.75" customHeight="1" thickBot="1" x14ac:dyDescent="0.3">
      <c r="A7" s="192"/>
      <c r="B7" s="193"/>
      <c r="C7" s="68" t="s">
        <v>50</v>
      </c>
      <c r="D7" s="69" t="s">
        <v>51</v>
      </c>
    </row>
    <row r="8" spans="1:11" s="15" customFormat="1" ht="39.950000000000003" customHeight="1" x14ac:dyDescent="0.25">
      <c r="A8" s="196" t="s">
        <v>99</v>
      </c>
      <c r="B8" s="197"/>
      <c r="C8" s="197"/>
      <c r="D8" s="198"/>
    </row>
    <row r="9" spans="1:11" s="11" customFormat="1" ht="30" customHeight="1" x14ac:dyDescent="0.2">
      <c r="A9" s="70" t="s">
        <v>5</v>
      </c>
      <c r="B9" s="171" t="s">
        <v>61</v>
      </c>
      <c r="C9" s="181" t="s">
        <v>107</v>
      </c>
      <c r="D9" s="82"/>
    </row>
    <row r="10" spans="1:11" s="11" customFormat="1" ht="24.95" customHeight="1" x14ac:dyDescent="0.2">
      <c r="A10" s="70" t="s">
        <v>6</v>
      </c>
      <c r="B10" s="171" t="s">
        <v>62</v>
      </c>
      <c r="C10" s="181" t="s">
        <v>84</v>
      </c>
      <c r="D10" s="82"/>
    </row>
    <row r="11" spans="1:11" s="11" customFormat="1" ht="24.95" customHeight="1" x14ac:dyDescent="0.2">
      <c r="A11" s="84">
        <v>44256</v>
      </c>
      <c r="B11" s="71" t="s">
        <v>63</v>
      </c>
      <c r="C11" s="181" t="s">
        <v>46</v>
      </c>
      <c r="D11" s="82"/>
    </row>
    <row r="12" spans="1:11" s="11" customFormat="1" ht="24.95" customHeight="1" x14ac:dyDescent="0.2">
      <c r="A12" s="70" t="s">
        <v>104</v>
      </c>
      <c r="B12" s="71" t="s">
        <v>60</v>
      </c>
      <c r="C12" s="181" t="s">
        <v>52</v>
      </c>
      <c r="D12" s="82"/>
    </row>
    <row r="13" spans="1:11" s="11" customFormat="1" ht="24.95" customHeight="1" thickBot="1" x14ac:dyDescent="0.25">
      <c r="A13" s="72" t="s">
        <v>7</v>
      </c>
      <c r="B13" s="73" t="s">
        <v>64</v>
      </c>
      <c r="C13" s="182" t="s">
        <v>85</v>
      </c>
      <c r="D13" s="83"/>
    </row>
    <row r="14" spans="1:11" s="11" customFormat="1" ht="12" customHeight="1" x14ac:dyDescent="0.25">
      <c r="A14" s="74"/>
      <c r="B14" s="75"/>
      <c r="C14" s="76"/>
      <c r="D14" s="77"/>
    </row>
    <row r="15" spans="1:11" s="10" customFormat="1" ht="24.95" customHeight="1" x14ac:dyDescent="0.25">
      <c r="A15" s="199" t="s">
        <v>58</v>
      </c>
      <c r="B15" s="200"/>
      <c r="C15" s="201"/>
      <c r="D15" s="78"/>
    </row>
    <row r="16" spans="1:11" s="80" customFormat="1" ht="24.95" customHeight="1" x14ac:dyDescent="0.25">
      <c r="A16" s="164" t="s">
        <v>8</v>
      </c>
      <c r="B16" s="202" t="s">
        <v>116</v>
      </c>
      <c r="C16" s="202"/>
      <c r="D16" s="79"/>
    </row>
    <row r="17" spans="1:5" s="80" customFormat="1" ht="24.95" customHeight="1" x14ac:dyDescent="0.25">
      <c r="A17" s="160"/>
      <c r="B17" s="160"/>
      <c r="C17" s="160"/>
      <c r="D17" s="79"/>
    </row>
    <row r="18" spans="1:5" s="80" customFormat="1" ht="24.95" customHeight="1" x14ac:dyDescent="0.25">
      <c r="A18" s="160"/>
      <c r="B18"/>
      <c r="C18" s="160"/>
      <c r="D18" s="79"/>
    </row>
    <row r="19" spans="1:5" s="80" customFormat="1" ht="24.95" customHeight="1" x14ac:dyDescent="0.25">
      <c r="A19" s="160"/>
      <c r="B19" s="160"/>
      <c r="C19" s="160"/>
      <c r="D19" s="79"/>
    </row>
    <row r="20" spans="1:5" s="80" customFormat="1" ht="24.95" customHeight="1" x14ac:dyDescent="0.25">
      <c r="A20" s="160"/>
      <c r="B20" s="160"/>
      <c r="C20" s="160"/>
      <c r="D20" s="79"/>
    </row>
    <row r="21" spans="1:5" s="11" customFormat="1" ht="25.5" customHeight="1" x14ac:dyDescent="0.25">
      <c r="A21" s="74"/>
      <c r="B21" s="81"/>
      <c r="C21" s="76"/>
      <c r="D21" s="77"/>
    </row>
    <row r="22" spans="1:5" s="5" customFormat="1" ht="15" customHeight="1" x14ac:dyDescent="0.25">
      <c r="A22" s="16" t="s">
        <v>1</v>
      </c>
      <c r="B22" s="3"/>
      <c r="C22" s="17" t="s">
        <v>25</v>
      </c>
      <c r="D22" s="156"/>
      <c r="E22" s="157"/>
    </row>
    <row r="23" spans="1:5" s="5" customFormat="1" ht="15" x14ac:dyDescent="0.25">
      <c r="A23" s="1"/>
      <c r="B23" s="1"/>
      <c r="C23" s="1"/>
      <c r="D23" s="1"/>
      <c r="E23" s="92"/>
    </row>
    <row r="24" spans="1:5" s="5" customFormat="1" x14ac:dyDescent="0.2">
      <c r="A24" s="16" t="s">
        <v>4</v>
      </c>
      <c r="B24" s="21"/>
      <c r="C24" s="19" t="s">
        <v>26</v>
      </c>
      <c r="D24" s="94"/>
    </row>
    <row r="25" spans="1:5" s="5" customFormat="1" x14ac:dyDescent="0.2">
      <c r="C25" s="19" t="s">
        <v>27</v>
      </c>
      <c r="D25" s="95"/>
    </row>
    <row r="26" spans="1:5" s="5" customFormat="1" x14ac:dyDescent="0.2">
      <c r="C26" s="20" t="s">
        <v>28</v>
      </c>
      <c r="E26" s="6"/>
    </row>
    <row r="27" spans="1:5" s="2" customFormat="1" ht="11.25" x14ac:dyDescent="0.2">
      <c r="A27" s="185" t="s">
        <v>2</v>
      </c>
      <c r="B27" s="185"/>
      <c r="C27" s="185"/>
      <c r="D27" s="4"/>
    </row>
    <row r="28" spans="1:5" s="9" customFormat="1" ht="15" customHeight="1" x14ac:dyDescent="0.2">
      <c r="A28" s="22"/>
      <c r="B28" s="163" t="s">
        <v>3</v>
      </c>
      <c r="D28" s="163"/>
      <c r="E28" s="8"/>
    </row>
  </sheetData>
  <mergeCells count="10">
    <mergeCell ref="A8:D8"/>
    <mergeCell ref="A15:C15"/>
    <mergeCell ref="B16:C16"/>
    <mergeCell ref="A27:C27"/>
    <mergeCell ref="A1:D1"/>
    <mergeCell ref="A2:D2"/>
    <mergeCell ref="A3:D3"/>
    <mergeCell ref="A5:D5"/>
    <mergeCell ref="A6:B7"/>
    <mergeCell ref="C6:D6"/>
  </mergeCells>
  <conditionalFormatting sqref="D9:D13">
    <cfRule type="containsBlanks" dxfId="28" priority="5">
      <formula>LEN(TRIM(D9))=0</formula>
    </cfRule>
  </conditionalFormatting>
  <conditionalFormatting sqref="D24">
    <cfRule type="containsBlanks" dxfId="27" priority="4">
      <formula>LEN(TRIM(D24))=0</formula>
    </cfRule>
  </conditionalFormatting>
  <conditionalFormatting sqref="D25">
    <cfRule type="containsBlanks" dxfId="26" priority="3">
      <formula>LEN(TRIM(D25))=0</formula>
    </cfRule>
  </conditionalFormatting>
  <conditionalFormatting sqref="B22">
    <cfRule type="containsBlanks" dxfId="25" priority="2">
      <formula>LEN(TRIM(B22))=0</formula>
    </cfRule>
  </conditionalFormatting>
  <conditionalFormatting sqref="B24">
    <cfRule type="containsBlanks" dxfId="24" priority="1">
      <formula>LEN(TRIM(B24))=0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1 PTK&amp;"Arial,Normálne"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0"/>
  <sheetViews>
    <sheetView showGridLines="0" topLeftCell="A13" zoomScaleNormal="100" workbookViewId="0">
      <selection activeCell="R21" sqref="R21"/>
    </sheetView>
  </sheetViews>
  <sheetFormatPr defaultRowHeight="12" x14ac:dyDescent="0.2"/>
  <cols>
    <col min="1" max="1" width="5.28515625" style="23" customWidth="1"/>
    <col min="2" max="2" width="10.42578125" style="23" customWidth="1"/>
    <col min="3" max="3" width="45.7109375" style="23" customWidth="1"/>
    <col min="4" max="4" width="8.42578125" style="23" customWidth="1"/>
    <col min="5" max="5" width="10.7109375" style="23" customWidth="1"/>
    <col min="6" max="6" width="14.28515625" style="23" customWidth="1"/>
    <col min="7" max="8" width="13.7109375" style="23" customWidth="1"/>
    <col min="9" max="9" width="9.42578125" style="23" bestFit="1" customWidth="1"/>
    <col min="10" max="10" width="13.7109375" style="23" customWidth="1"/>
    <col min="11" max="11" width="15.28515625" style="23" customWidth="1"/>
    <col min="12" max="12" width="13.7109375" style="23" customWidth="1"/>
    <col min="13" max="13" width="15.140625" style="23" customWidth="1"/>
    <col min="14" max="16384" width="9.140625" style="23"/>
  </cols>
  <sheetData>
    <row r="1" spans="1:14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ht="20.100000000000001" customHeight="1" x14ac:dyDescent="0.2">
      <c r="A2" s="212" t="s">
        <v>45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14" ht="20.100000000000001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4"/>
      <c r="L3" s="24"/>
    </row>
    <row r="4" spans="1:14" s="27" customFormat="1" ht="39.950000000000003" customHeight="1" x14ac:dyDescent="0.25">
      <c r="A4" s="227" t="s">
        <v>43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27" customFormat="1" ht="20.100000000000001" customHeight="1" thickBot="1" x14ac:dyDescent="0.3">
      <c r="A5" s="213" t="s">
        <v>90</v>
      </c>
      <c r="B5" s="213"/>
      <c r="C5" s="213"/>
      <c r="D5" s="213"/>
      <c r="E5" s="213"/>
      <c r="F5" s="213"/>
      <c r="G5" s="213"/>
      <c r="H5" s="213"/>
      <c r="I5" s="213"/>
      <c r="J5" s="213"/>
      <c r="K5" s="26"/>
      <c r="L5" s="26"/>
    </row>
    <row r="6" spans="1:14" s="30" customFormat="1" ht="30" customHeight="1" x14ac:dyDescent="0.25">
      <c r="A6" s="214" t="s">
        <v>29</v>
      </c>
      <c r="B6" s="216" t="s">
        <v>30</v>
      </c>
      <c r="C6" s="217"/>
      <c r="D6" s="220" t="s">
        <v>31</v>
      </c>
      <c r="E6" s="28" t="s">
        <v>32</v>
      </c>
      <c r="F6" s="222" t="s">
        <v>44</v>
      </c>
      <c r="G6" s="224" t="s">
        <v>33</v>
      </c>
      <c r="H6" s="225"/>
      <c r="I6" s="225"/>
      <c r="J6" s="226"/>
      <c r="K6" s="204" t="s">
        <v>34</v>
      </c>
      <c r="L6" s="205"/>
      <c r="M6" s="206"/>
      <c r="N6" s="29" t="s">
        <v>35</v>
      </c>
    </row>
    <row r="7" spans="1:14" s="30" customFormat="1" ht="30" customHeight="1" x14ac:dyDescent="0.25">
      <c r="A7" s="215"/>
      <c r="B7" s="218"/>
      <c r="C7" s="219"/>
      <c r="D7" s="221"/>
      <c r="E7" s="31"/>
      <c r="F7" s="223"/>
      <c r="G7" s="32" t="s">
        <v>36</v>
      </c>
      <c r="H7" s="33" t="s">
        <v>37</v>
      </c>
      <c r="I7" s="33" t="s">
        <v>38</v>
      </c>
      <c r="J7" s="34" t="s">
        <v>39</v>
      </c>
      <c r="K7" s="35" t="s">
        <v>36</v>
      </c>
      <c r="L7" s="36" t="s">
        <v>38</v>
      </c>
      <c r="M7" s="37" t="s">
        <v>39</v>
      </c>
      <c r="N7" s="38" t="s">
        <v>40</v>
      </c>
    </row>
    <row r="8" spans="1:14" s="46" customFormat="1" ht="12" customHeight="1" x14ac:dyDescent="0.25">
      <c r="A8" s="39" t="s">
        <v>8</v>
      </c>
      <c r="B8" s="207" t="s">
        <v>9</v>
      </c>
      <c r="C8" s="208"/>
      <c r="D8" s="40" t="s">
        <v>10</v>
      </c>
      <c r="E8" s="40" t="s">
        <v>11</v>
      </c>
      <c r="F8" s="41" t="s">
        <v>12</v>
      </c>
      <c r="G8" s="42" t="s">
        <v>13</v>
      </c>
      <c r="H8" s="40" t="s">
        <v>14</v>
      </c>
      <c r="I8" s="40" t="s">
        <v>15</v>
      </c>
      <c r="J8" s="43" t="s">
        <v>16</v>
      </c>
      <c r="K8" s="42" t="s">
        <v>17</v>
      </c>
      <c r="L8" s="40" t="s">
        <v>18</v>
      </c>
      <c r="M8" s="44" t="s">
        <v>19</v>
      </c>
      <c r="N8" s="45" t="s">
        <v>20</v>
      </c>
    </row>
    <row r="9" spans="1:14" s="56" customFormat="1" ht="30" customHeight="1" thickBot="1" x14ac:dyDescent="0.3">
      <c r="A9" s="47" t="s">
        <v>8</v>
      </c>
      <c r="B9" s="209" t="s">
        <v>111</v>
      </c>
      <c r="C9" s="210"/>
      <c r="D9" s="48" t="s">
        <v>24</v>
      </c>
      <c r="E9" s="172" t="s">
        <v>54</v>
      </c>
      <c r="F9" s="180">
        <v>5000</v>
      </c>
      <c r="G9" s="49"/>
      <c r="H9" s="50"/>
      <c r="I9" s="51">
        <f>G9*H9</f>
        <v>0</v>
      </c>
      <c r="J9" s="52">
        <f>G9+I9</f>
        <v>0</v>
      </c>
      <c r="K9" s="53">
        <f>F9*G9</f>
        <v>0</v>
      </c>
      <c r="L9" s="54">
        <f>K9*H9</f>
        <v>0</v>
      </c>
      <c r="M9" s="55">
        <f>K9+L9</f>
        <v>0</v>
      </c>
      <c r="N9" s="90"/>
    </row>
    <row r="10" spans="1:14" s="178" customFormat="1" ht="24.95" customHeight="1" thickBot="1" x14ac:dyDescent="0.3">
      <c r="A10" s="203" t="s">
        <v>92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175">
        <f>SUM(K9:K9)</f>
        <v>0</v>
      </c>
      <c r="L10" s="176"/>
      <c r="M10" s="177">
        <f>SUM(M9:M9)</f>
        <v>0</v>
      </c>
    </row>
    <row r="11" spans="1:14" s="59" customFormat="1" ht="24.95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1"/>
    </row>
    <row r="12" spans="1:14" s="5" customFormat="1" ht="15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1"/>
      <c r="K12" s="59"/>
      <c r="L12" s="59"/>
      <c r="M12" s="59"/>
      <c r="N12" s="59"/>
    </row>
    <row r="13" spans="1:14" s="5" customFormat="1" ht="13.5" thickBo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1"/>
      <c r="K13" s="59"/>
      <c r="L13" s="59"/>
      <c r="M13" s="59"/>
      <c r="N13" s="59"/>
    </row>
    <row r="14" spans="1:14" s="59" customFormat="1" ht="24.95" customHeight="1" x14ac:dyDescent="0.25">
      <c r="A14" s="214" t="s">
        <v>29</v>
      </c>
      <c r="B14" s="216" t="s">
        <v>30</v>
      </c>
      <c r="C14" s="217"/>
      <c r="D14" s="220" t="s">
        <v>31</v>
      </c>
      <c r="E14" s="167" t="s">
        <v>32</v>
      </c>
      <c r="F14" s="222" t="s">
        <v>44</v>
      </c>
      <c r="G14" s="224" t="s">
        <v>33</v>
      </c>
      <c r="H14" s="225"/>
      <c r="I14" s="225"/>
      <c r="J14" s="226"/>
      <c r="K14" s="204" t="s">
        <v>34</v>
      </c>
      <c r="L14" s="205"/>
      <c r="M14" s="206"/>
      <c r="N14" s="29" t="s">
        <v>35</v>
      </c>
    </row>
    <row r="15" spans="1:14" s="59" customFormat="1" ht="24.95" customHeight="1" x14ac:dyDescent="0.25">
      <c r="A15" s="215"/>
      <c r="B15" s="218"/>
      <c r="C15" s="219"/>
      <c r="D15" s="221"/>
      <c r="E15" s="168"/>
      <c r="F15" s="223"/>
      <c r="G15" s="32" t="s">
        <v>36</v>
      </c>
      <c r="H15" s="33" t="s">
        <v>37</v>
      </c>
      <c r="I15" s="33" t="s">
        <v>38</v>
      </c>
      <c r="J15" s="34" t="s">
        <v>39</v>
      </c>
      <c r="K15" s="35" t="s">
        <v>36</v>
      </c>
      <c r="L15" s="36" t="s">
        <v>38</v>
      </c>
      <c r="M15" s="37" t="s">
        <v>39</v>
      </c>
      <c r="N15" s="38" t="s">
        <v>40</v>
      </c>
    </row>
    <row r="16" spans="1:14" s="59" customFormat="1" ht="24.95" customHeight="1" x14ac:dyDescent="0.25">
      <c r="A16" s="39" t="s">
        <v>8</v>
      </c>
      <c r="B16" s="207" t="s">
        <v>9</v>
      </c>
      <c r="C16" s="208"/>
      <c r="D16" s="40" t="s">
        <v>10</v>
      </c>
      <c r="E16" s="40" t="s">
        <v>11</v>
      </c>
      <c r="F16" s="169" t="s">
        <v>12</v>
      </c>
      <c r="G16" s="42" t="s">
        <v>13</v>
      </c>
      <c r="H16" s="40" t="s">
        <v>14</v>
      </c>
      <c r="I16" s="40" t="s">
        <v>15</v>
      </c>
      <c r="J16" s="43" t="s">
        <v>16</v>
      </c>
      <c r="K16" s="42" t="s">
        <v>17</v>
      </c>
      <c r="L16" s="40" t="s">
        <v>18</v>
      </c>
      <c r="M16" s="44" t="s">
        <v>19</v>
      </c>
      <c r="N16" s="45" t="s">
        <v>20</v>
      </c>
    </row>
    <row r="17" spans="1:14" s="59" customFormat="1" ht="24.95" customHeight="1" thickBot="1" x14ac:dyDescent="0.3">
      <c r="A17" s="47" t="s">
        <v>8</v>
      </c>
      <c r="B17" s="209" t="s">
        <v>112</v>
      </c>
      <c r="C17" s="210"/>
      <c r="D17" s="48" t="s">
        <v>24</v>
      </c>
      <c r="E17" s="172" t="s">
        <v>56</v>
      </c>
      <c r="F17" s="180">
        <v>6480</v>
      </c>
      <c r="G17" s="49"/>
      <c r="H17" s="50"/>
      <c r="I17" s="51">
        <f>G17*H17</f>
        <v>0</v>
      </c>
      <c r="J17" s="52">
        <f>G17+I17</f>
        <v>0</v>
      </c>
      <c r="K17" s="53">
        <f>F17*G17</f>
        <v>0</v>
      </c>
      <c r="L17" s="54">
        <f>K17*H17</f>
        <v>0</v>
      </c>
      <c r="M17" s="55">
        <f>K17+L17</f>
        <v>0</v>
      </c>
      <c r="N17" s="90"/>
    </row>
    <row r="18" spans="1:14" s="179" customFormat="1" ht="24.95" customHeight="1" thickBot="1" x14ac:dyDescent="0.25">
      <c r="A18" s="203" t="s">
        <v>96</v>
      </c>
      <c r="B18" s="203"/>
      <c r="C18" s="203"/>
      <c r="D18" s="203"/>
      <c r="E18" s="203"/>
      <c r="F18" s="203"/>
      <c r="G18" s="203"/>
      <c r="H18" s="203"/>
      <c r="I18" s="203"/>
      <c r="J18" s="203"/>
      <c r="K18" s="175">
        <f>SUM(K17:K17)</f>
        <v>0</v>
      </c>
      <c r="L18" s="176"/>
      <c r="M18" s="177">
        <f>SUM(M17:M17)</f>
        <v>0</v>
      </c>
      <c r="N18" s="178"/>
    </row>
    <row r="19" spans="1:14" s="5" customFormat="1" ht="15" customHeight="1" thickBot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1"/>
      <c r="K19" s="59"/>
      <c r="L19" s="59"/>
      <c r="M19" s="59"/>
      <c r="N19" s="59"/>
    </row>
    <row r="20" spans="1:14" s="179" customFormat="1" ht="24.95" customHeight="1" thickBot="1" x14ac:dyDescent="0.25">
      <c r="A20" s="229" t="s">
        <v>41</v>
      </c>
      <c r="B20" s="230"/>
      <c r="C20" s="230"/>
      <c r="D20" s="230"/>
      <c r="E20" s="230"/>
      <c r="F20" s="230"/>
      <c r="G20" s="230"/>
      <c r="H20" s="230"/>
      <c r="I20" s="230"/>
      <c r="J20" s="231"/>
      <c r="K20" s="175">
        <f>K18+K10</f>
        <v>0</v>
      </c>
      <c r="L20" s="176"/>
      <c r="M20" s="177">
        <f>M18+M10</f>
        <v>0</v>
      </c>
      <c r="N20" s="178"/>
    </row>
    <row r="21" spans="1:14" s="5" customFormat="1" ht="12.7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1"/>
      <c r="K21" s="59"/>
      <c r="L21" s="59"/>
      <c r="M21" s="59"/>
      <c r="N21" s="59"/>
    </row>
    <row r="22" spans="1:14" s="5" customFormat="1" ht="12.7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1"/>
      <c r="K22" s="59"/>
      <c r="L22" s="59"/>
      <c r="M22" s="59"/>
      <c r="N22" s="59"/>
    </row>
    <row r="23" spans="1:14" s="5" customFormat="1" ht="12.7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2" customFormat="1" ht="15" x14ac:dyDescent="0.25">
      <c r="A24" s="16" t="s">
        <v>1</v>
      </c>
      <c r="B24" s="184"/>
      <c r="C24" s="184"/>
      <c r="D24" s="5"/>
      <c r="E24" s="5"/>
      <c r="F24" s="5"/>
      <c r="G24" s="158"/>
      <c r="H24" s="5"/>
      <c r="I24" s="93" t="s">
        <v>25</v>
      </c>
      <c r="J24" s="156"/>
      <c r="K24" s="156"/>
      <c r="L24" s="5"/>
      <c r="M24" s="5"/>
      <c r="N24" s="5"/>
    </row>
    <row r="25" spans="1:14" s="9" customFormat="1" ht="15" customHeight="1" x14ac:dyDescent="0.25">
      <c r="A25" s="1"/>
      <c r="B25" s="1"/>
      <c r="C25" s="1"/>
      <c r="D25" s="1"/>
      <c r="E25" s="92"/>
      <c r="F25" s="92"/>
      <c r="G25" s="5"/>
      <c r="H25" s="5"/>
      <c r="I25" s="5"/>
      <c r="J25" s="5"/>
      <c r="K25" s="5"/>
      <c r="L25" s="5"/>
      <c r="M25" s="5"/>
      <c r="N25" s="5"/>
    </row>
    <row r="26" spans="1:14" ht="12.75" x14ac:dyDescent="0.2">
      <c r="A26" s="16" t="s">
        <v>4</v>
      </c>
      <c r="B26" s="184"/>
      <c r="C26" s="184"/>
      <c r="D26" s="5"/>
      <c r="E26" s="5"/>
      <c r="F26" s="5"/>
      <c r="G26" s="5"/>
      <c r="H26" s="5"/>
      <c r="I26" s="19" t="s">
        <v>26</v>
      </c>
      <c r="J26" s="184"/>
      <c r="K26" s="184"/>
      <c r="L26" s="5"/>
      <c r="M26" s="5"/>
      <c r="N26" s="5"/>
    </row>
    <row r="27" spans="1:14" ht="12.75" x14ac:dyDescent="0.2">
      <c r="A27" s="5"/>
      <c r="B27" s="5"/>
      <c r="C27" s="5"/>
      <c r="D27" s="5"/>
      <c r="E27" s="5"/>
      <c r="F27" s="5"/>
      <c r="G27" s="5"/>
      <c r="H27" s="5"/>
      <c r="I27" s="19" t="s">
        <v>27</v>
      </c>
      <c r="J27" s="184"/>
      <c r="K27" s="184"/>
      <c r="L27" s="5"/>
      <c r="M27" s="5"/>
      <c r="N27" s="5"/>
    </row>
    <row r="28" spans="1:14" ht="12.75" x14ac:dyDescent="0.2">
      <c r="A28" s="5"/>
      <c r="B28" s="5"/>
      <c r="C28" s="5"/>
      <c r="D28" s="5"/>
      <c r="E28" s="5"/>
      <c r="F28" s="6"/>
      <c r="G28" s="5"/>
      <c r="H28" s="5"/>
      <c r="I28" s="20" t="s">
        <v>28</v>
      </c>
      <c r="J28" s="5"/>
      <c r="K28" s="5"/>
      <c r="L28" s="5"/>
      <c r="M28" s="5"/>
      <c r="N28" s="5"/>
    </row>
    <row r="29" spans="1:14" x14ac:dyDescent="0.2">
      <c r="A29" s="185" t="s">
        <v>2</v>
      </c>
      <c r="B29" s="185"/>
      <c r="C29" s="185"/>
      <c r="D29" s="4"/>
      <c r="E29" s="1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">
      <c r="A30" s="22"/>
      <c r="B30" s="228" t="s">
        <v>3</v>
      </c>
      <c r="C30" s="183"/>
      <c r="D30" s="85"/>
      <c r="E30" s="13"/>
      <c r="F30" s="8"/>
      <c r="G30" s="9"/>
      <c r="H30" s="9"/>
      <c r="I30" s="9"/>
      <c r="J30" s="9"/>
      <c r="K30" s="9"/>
      <c r="L30" s="9"/>
      <c r="M30" s="9"/>
      <c r="N30" s="9"/>
    </row>
  </sheetData>
  <mergeCells count="29">
    <mergeCell ref="B24:C24"/>
    <mergeCell ref="B16:C16"/>
    <mergeCell ref="B17:C17"/>
    <mergeCell ref="A18:J18"/>
    <mergeCell ref="A20:J20"/>
    <mergeCell ref="B30:C30"/>
    <mergeCell ref="B26:C26"/>
    <mergeCell ref="J26:K26"/>
    <mergeCell ref="J27:K27"/>
    <mergeCell ref="A29:C29"/>
    <mergeCell ref="A14:A15"/>
    <mergeCell ref="K14:M14"/>
    <mergeCell ref="B14:C15"/>
    <mergeCell ref="D14:D15"/>
    <mergeCell ref="F14:F15"/>
    <mergeCell ref="G14:J14"/>
    <mergeCell ref="A10:J10"/>
    <mergeCell ref="K6:M6"/>
    <mergeCell ref="B8:C8"/>
    <mergeCell ref="B9:C9"/>
    <mergeCell ref="A1:J1"/>
    <mergeCell ref="A2:J2"/>
    <mergeCell ref="A5:J5"/>
    <mergeCell ref="A6:A7"/>
    <mergeCell ref="B6:C7"/>
    <mergeCell ref="D6:D7"/>
    <mergeCell ref="F6:F7"/>
    <mergeCell ref="G6:J6"/>
    <mergeCell ref="A4:N4"/>
  </mergeCells>
  <conditionalFormatting sqref="B24:C24">
    <cfRule type="containsBlanks" dxfId="23" priority="3">
      <formula>LEN(TRIM(B24))=0</formula>
    </cfRule>
  </conditionalFormatting>
  <conditionalFormatting sqref="B26:C26">
    <cfRule type="containsBlanks" dxfId="22" priority="2">
      <formula>LEN(TRIM(B26))=0</formula>
    </cfRule>
  </conditionalFormatting>
  <conditionalFormatting sqref="J26:K27">
    <cfRule type="containsBlanks" dxfId="21" priority="1">
      <formula>LEN(TRIM(J26))=0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 xml:space="preserve">&amp;L&amp;"Arial,Tučné"&amp;9Príloha č. 2 PTK&amp;"Arial,Normálne" &amp;"Arial,Tučné"
&amp;"Arial,Normálne"Kalkulácia ceny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23"/>
  <sheetViews>
    <sheetView showGridLines="0" zoomScaleNormal="100" workbookViewId="0">
      <selection activeCell="P19" sqref="P19"/>
    </sheetView>
  </sheetViews>
  <sheetFormatPr defaultRowHeight="12" x14ac:dyDescent="0.2"/>
  <cols>
    <col min="1" max="1" width="5.28515625" style="23" customWidth="1"/>
    <col min="2" max="2" width="10.42578125" style="23" customWidth="1"/>
    <col min="3" max="3" width="45.7109375" style="23" customWidth="1"/>
    <col min="4" max="4" width="8.42578125" style="23" customWidth="1"/>
    <col min="5" max="5" width="10.7109375" style="23" customWidth="1"/>
    <col min="6" max="6" width="14.28515625" style="23" customWidth="1"/>
    <col min="7" max="8" width="13.7109375" style="23" customWidth="1"/>
    <col min="9" max="9" width="9.42578125" style="23" bestFit="1" customWidth="1"/>
    <col min="10" max="10" width="13.7109375" style="23" customWidth="1"/>
    <col min="11" max="11" width="15.28515625" style="23" customWidth="1"/>
    <col min="12" max="12" width="13.7109375" style="23" customWidth="1"/>
    <col min="13" max="13" width="15.140625" style="23" customWidth="1"/>
    <col min="14" max="16384" width="9.140625" style="23"/>
  </cols>
  <sheetData>
    <row r="1" spans="1:14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14" ht="20.10000000000000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24"/>
      <c r="L3" s="24"/>
    </row>
    <row r="4" spans="1:14" s="27" customFormat="1" ht="39.950000000000003" customHeight="1" x14ac:dyDescent="0.25">
      <c r="A4" s="227" t="s">
        <v>43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27" customFormat="1" ht="20.100000000000001" customHeight="1" thickBot="1" x14ac:dyDescent="0.3">
      <c r="A5" s="213" t="s">
        <v>91</v>
      </c>
      <c r="B5" s="213"/>
      <c r="C5" s="213"/>
      <c r="D5" s="213"/>
      <c r="E5" s="213"/>
      <c r="F5" s="213"/>
      <c r="G5" s="213"/>
      <c r="H5" s="213"/>
      <c r="I5" s="213"/>
      <c r="J5" s="213"/>
      <c r="K5" s="26"/>
      <c r="L5" s="26"/>
    </row>
    <row r="6" spans="1:14" s="30" customFormat="1" ht="30" customHeight="1" x14ac:dyDescent="0.25">
      <c r="A6" s="214" t="s">
        <v>29</v>
      </c>
      <c r="B6" s="216" t="s">
        <v>30</v>
      </c>
      <c r="C6" s="217"/>
      <c r="D6" s="220" t="s">
        <v>31</v>
      </c>
      <c r="E6" s="88" t="s">
        <v>32</v>
      </c>
      <c r="F6" s="222" t="s">
        <v>44</v>
      </c>
      <c r="G6" s="224" t="s">
        <v>33</v>
      </c>
      <c r="H6" s="225"/>
      <c r="I6" s="225"/>
      <c r="J6" s="226"/>
      <c r="K6" s="204" t="s">
        <v>34</v>
      </c>
      <c r="L6" s="205"/>
      <c r="M6" s="206"/>
      <c r="N6" s="29" t="s">
        <v>35</v>
      </c>
    </row>
    <row r="7" spans="1:14" s="30" customFormat="1" ht="30" customHeight="1" x14ac:dyDescent="0.25">
      <c r="A7" s="215"/>
      <c r="B7" s="218"/>
      <c r="C7" s="219"/>
      <c r="D7" s="221"/>
      <c r="E7" s="89"/>
      <c r="F7" s="223"/>
      <c r="G7" s="32" t="s">
        <v>36</v>
      </c>
      <c r="H7" s="33" t="s">
        <v>37</v>
      </c>
      <c r="I7" s="33" t="s">
        <v>38</v>
      </c>
      <c r="J7" s="34" t="s">
        <v>39</v>
      </c>
      <c r="K7" s="35" t="s">
        <v>36</v>
      </c>
      <c r="L7" s="36" t="s">
        <v>38</v>
      </c>
      <c r="M7" s="37" t="s">
        <v>39</v>
      </c>
      <c r="N7" s="38" t="s">
        <v>40</v>
      </c>
    </row>
    <row r="8" spans="1:14" s="46" customFormat="1" ht="12" customHeight="1" x14ac:dyDescent="0.25">
      <c r="A8" s="39" t="s">
        <v>8</v>
      </c>
      <c r="B8" s="207" t="s">
        <v>9</v>
      </c>
      <c r="C8" s="208"/>
      <c r="D8" s="40" t="s">
        <v>10</v>
      </c>
      <c r="E8" s="40" t="s">
        <v>11</v>
      </c>
      <c r="F8" s="41" t="s">
        <v>12</v>
      </c>
      <c r="G8" s="42" t="s">
        <v>13</v>
      </c>
      <c r="H8" s="40" t="s">
        <v>14</v>
      </c>
      <c r="I8" s="40" t="s">
        <v>15</v>
      </c>
      <c r="J8" s="43" t="s">
        <v>16</v>
      </c>
      <c r="K8" s="42" t="s">
        <v>17</v>
      </c>
      <c r="L8" s="40" t="s">
        <v>18</v>
      </c>
      <c r="M8" s="44" t="s">
        <v>19</v>
      </c>
      <c r="N8" s="45" t="s">
        <v>20</v>
      </c>
    </row>
    <row r="9" spans="1:14" s="56" customFormat="1" ht="30" customHeight="1" thickBot="1" x14ac:dyDescent="0.3">
      <c r="A9" s="47" t="s">
        <v>8</v>
      </c>
      <c r="B9" s="209" t="s">
        <v>123</v>
      </c>
      <c r="C9" s="210"/>
      <c r="D9" s="48" t="s">
        <v>24</v>
      </c>
      <c r="E9" s="172" t="s">
        <v>54</v>
      </c>
      <c r="F9" s="180">
        <v>100</v>
      </c>
      <c r="G9" s="49"/>
      <c r="H9" s="50"/>
      <c r="I9" s="51">
        <f>G9*H9</f>
        <v>0</v>
      </c>
      <c r="J9" s="52">
        <f>G9+I9</f>
        <v>0</v>
      </c>
      <c r="K9" s="53">
        <f>F9*G9</f>
        <v>0</v>
      </c>
      <c r="L9" s="54">
        <f>K9*H9</f>
        <v>0</v>
      </c>
      <c r="M9" s="55">
        <f>K9+L9</f>
        <v>0</v>
      </c>
      <c r="N9" s="90"/>
    </row>
    <row r="10" spans="1:14" s="59" customFormat="1" ht="24.95" customHeight="1" thickBot="1" x14ac:dyDescent="0.3">
      <c r="A10" s="232" t="s">
        <v>93</v>
      </c>
      <c r="B10" s="232"/>
      <c r="C10" s="232"/>
      <c r="D10" s="232"/>
      <c r="E10" s="232"/>
      <c r="F10" s="232"/>
      <c r="G10" s="232"/>
      <c r="H10" s="232"/>
      <c r="I10" s="232"/>
      <c r="J10" s="232"/>
      <c r="K10" s="57">
        <f>SUM(K9:K9)</f>
        <v>0</v>
      </c>
      <c r="L10" s="86"/>
      <c r="M10" s="58">
        <f>SUM(M9:M9)</f>
        <v>0</v>
      </c>
    </row>
    <row r="11" spans="1:14" s="59" customFormat="1" ht="24.95" customHeight="1" thickBot="1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1"/>
    </row>
    <row r="12" spans="1:14" s="59" customFormat="1" ht="24.95" customHeight="1" thickBot="1" x14ac:dyDescent="0.3">
      <c r="A12" s="233" t="s">
        <v>42</v>
      </c>
      <c r="B12" s="234"/>
      <c r="C12" s="234"/>
      <c r="D12" s="234"/>
      <c r="E12" s="234"/>
      <c r="F12" s="234"/>
      <c r="G12" s="234"/>
      <c r="H12" s="234"/>
      <c r="I12" s="234"/>
      <c r="J12" s="235"/>
      <c r="K12" s="57">
        <f>K10</f>
        <v>0</v>
      </c>
      <c r="L12" s="166"/>
      <c r="M12" s="58">
        <f>M10</f>
        <v>0</v>
      </c>
    </row>
    <row r="13" spans="1:14" s="59" customFormat="1" ht="24.9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1"/>
    </row>
    <row r="14" spans="1:14" s="59" customFormat="1" ht="24.9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1"/>
    </row>
    <row r="15" spans="1:14" s="59" customFormat="1" ht="24.9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1"/>
    </row>
    <row r="17" spans="1:11" s="5" customFormat="1" ht="15" customHeight="1" x14ac:dyDescent="0.25">
      <c r="A17" s="16" t="s">
        <v>1</v>
      </c>
      <c r="B17" s="184"/>
      <c r="C17" s="184"/>
      <c r="G17" s="158"/>
      <c r="I17" s="93" t="s">
        <v>25</v>
      </c>
      <c r="J17" s="156"/>
      <c r="K17" s="156"/>
    </row>
    <row r="18" spans="1:11" s="5" customFormat="1" ht="15" x14ac:dyDescent="0.25">
      <c r="A18" s="1"/>
      <c r="B18" s="1"/>
      <c r="C18" s="1"/>
      <c r="D18" s="1"/>
      <c r="E18" s="92"/>
      <c r="F18" s="92"/>
    </row>
    <row r="19" spans="1:11" s="5" customFormat="1" ht="12.75" x14ac:dyDescent="0.2">
      <c r="A19" s="16" t="s">
        <v>4</v>
      </c>
      <c r="B19" s="184"/>
      <c r="C19" s="184"/>
      <c r="I19" s="19" t="s">
        <v>26</v>
      </c>
      <c r="J19" s="184"/>
      <c r="K19" s="184"/>
    </row>
    <row r="20" spans="1:11" s="5" customFormat="1" ht="12.75" x14ac:dyDescent="0.2">
      <c r="I20" s="19" t="s">
        <v>27</v>
      </c>
      <c r="J20" s="184"/>
      <c r="K20" s="184"/>
    </row>
    <row r="21" spans="1:11" s="5" customFormat="1" ht="12.75" x14ac:dyDescent="0.2">
      <c r="F21" s="6"/>
      <c r="I21" s="20" t="s">
        <v>28</v>
      </c>
    </row>
    <row r="22" spans="1:11" s="2" customFormat="1" ht="11.25" x14ac:dyDescent="0.2">
      <c r="A22" s="185" t="s">
        <v>2</v>
      </c>
      <c r="B22" s="185"/>
      <c r="C22" s="185"/>
      <c r="D22" s="4"/>
      <c r="E22" s="12"/>
    </row>
    <row r="23" spans="1:11" s="9" customFormat="1" ht="15" customHeight="1" x14ac:dyDescent="0.2">
      <c r="A23" s="22"/>
      <c r="B23" s="228" t="s">
        <v>3</v>
      </c>
      <c r="C23" s="183"/>
      <c r="D23" s="85"/>
      <c r="E23" s="13"/>
      <c r="F23" s="8"/>
    </row>
  </sheetData>
  <mergeCells count="20">
    <mergeCell ref="A22:C22"/>
    <mergeCell ref="B23:C23"/>
    <mergeCell ref="J19:K19"/>
    <mergeCell ref="J20:K20"/>
    <mergeCell ref="B8:C8"/>
    <mergeCell ref="B9:C9"/>
    <mergeCell ref="A10:J10"/>
    <mergeCell ref="B17:C17"/>
    <mergeCell ref="B19:C19"/>
    <mergeCell ref="A12:J12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7:C17">
    <cfRule type="containsBlanks" dxfId="20" priority="3">
      <formula>LEN(TRIM(B17))=0</formula>
    </cfRule>
  </conditionalFormatting>
  <conditionalFormatting sqref="B19:C19">
    <cfRule type="containsBlanks" dxfId="19" priority="2">
      <formula>LEN(TRIM(B19))=0</formula>
    </cfRule>
  </conditionalFormatting>
  <conditionalFormatting sqref="J19:K20">
    <cfRule type="containsBlanks" dxfId="18" priority="1">
      <formula>LEN(TRIM(J19))=0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 xml:space="preserve">&amp;L&amp;"Arial,Tučné"&amp;9Príloha č. 2 PTK
&amp;"Arial,Normálne"Kalkulácia ceny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34"/>
  <sheetViews>
    <sheetView showGridLines="0" topLeftCell="A4" zoomScaleNormal="100" workbookViewId="0">
      <selection activeCell="M40" sqref="M40"/>
    </sheetView>
  </sheetViews>
  <sheetFormatPr defaultRowHeight="12" x14ac:dyDescent="0.2"/>
  <cols>
    <col min="1" max="1" width="5.28515625" style="23" customWidth="1"/>
    <col min="2" max="2" width="10.42578125" style="23" customWidth="1"/>
    <col min="3" max="3" width="45.7109375" style="23" customWidth="1"/>
    <col min="4" max="4" width="8.42578125" style="23" customWidth="1"/>
    <col min="5" max="5" width="10.7109375" style="23" customWidth="1"/>
    <col min="6" max="6" width="14.28515625" style="23" customWidth="1"/>
    <col min="7" max="8" width="13.7109375" style="23" customWidth="1"/>
    <col min="9" max="9" width="9.42578125" style="23" bestFit="1" customWidth="1"/>
    <col min="10" max="10" width="13.7109375" style="23" customWidth="1"/>
    <col min="11" max="11" width="15.28515625" style="23" customWidth="1"/>
    <col min="12" max="12" width="13.7109375" style="23" customWidth="1"/>
    <col min="13" max="13" width="15.140625" style="23" customWidth="1"/>
    <col min="14" max="16384" width="9.140625" style="23"/>
  </cols>
  <sheetData>
    <row r="1" spans="1:14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14" ht="20.10000000000000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24"/>
      <c r="L3" s="24"/>
    </row>
    <row r="4" spans="1:14" s="27" customFormat="1" ht="39.950000000000003" customHeight="1" x14ac:dyDescent="0.25">
      <c r="A4" s="227" t="s">
        <v>43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27" customFormat="1" ht="20.100000000000001" customHeight="1" thickBot="1" x14ac:dyDescent="0.3">
      <c r="A5" s="213" t="s">
        <v>95</v>
      </c>
      <c r="B5" s="213"/>
      <c r="C5" s="213"/>
      <c r="D5" s="213"/>
      <c r="E5" s="213"/>
      <c r="F5" s="213"/>
      <c r="G5" s="213"/>
      <c r="H5" s="213"/>
      <c r="I5" s="213"/>
      <c r="J5" s="213"/>
      <c r="K5" s="26"/>
      <c r="L5" s="26"/>
    </row>
    <row r="6" spans="1:14" s="30" customFormat="1" ht="30" customHeight="1" x14ac:dyDescent="0.25">
      <c r="A6" s="214" t="s">
        <v>29</v>
      </c>
      <c r="B6" s="216" t="s">
        <v>30</v>
      </c>
      <c r="C6" s="217"/>
      <c r="D6" s="220" t="s">
        <v>31</v>
      </c>
      <c r="E6" s="88" t="s">
        <v>32</v>
      </c>
      <c r="F6" s="222" t="s">
        <v>44</v>
      </c>
      <c r="G6" s="224" t="s">
        <v>33</v>
      </c>
      <c r="H6" s="225"/>
      <c r="I6" s="225"/>
      <c r="J6" s="226"/>
      <c r="K6" s="204" t="s">
        <v>34</v>
      </c>
      <c r="L6" s="205"/>
      <c r="M6" s="206"/>
      <c r="N6" s="29" t="s">
        <v>35</v>
      </c>
    </row>
    <row r="7" spans="1:14" s="30" customFormat="1" ht="30" customHeight="1" x14ac:dyDescent="0.25">
      <c r="A7" s="215"/>
      <c r="B7" s="218"/>
      <c r="C7" s="219"/>
      <c r="D7" s="221"/>
      <c r="E7" s="89"/>
      <c r="F7" s="223"/>
      <c r="G7" s="32" t="s">
        <v>36</v>
      </c>
      <c r="H7" s="33" t="s">
        <v>37</v>
      </c>
      <c r="I7" s="33" t="s">
        <v>38</v>
      </c>
      <c r="J7" s="34" t="s">
        <v>39</v>
      </c>
      <c r="K7" s="35" t="s">
        <v>36</v>
      </c>
      <c r="L7" s="36" t="s">
        <v>38</v>
      </c>
      <c r="M7" s="37" t="s">
        <v>39</v>
      </c>
      <c r="N7" s="38" t="s">
        <v>40</v>
      </c>
    </row>
    <row r="8" spans="1:14" s="46" customFormat="1" ht="12" customHeight="1" x14ac:dyDescent="0.25">
      <c r="A8" s="39" t="s">
        <v>8</v>
      </c>
      <c r="B8" s="207" t="s">
        <v>9</v>
      </c>
      <c r="C8" s="208"/>
      <c r="D8" s="40" t="s">
        <v>10</v>
      </c>
      <c r="E8" s="40" t="s">
        <v>11</v>
      </c>
      <c r="F8" s="41" t="s">
        <v>12</v>
      </c>
      <c r="G8" s="42" t="s">
        <v>13</v>
      </c>
      <c r="H8" s="40" t="s">
        <v>14</v>
      </c>
      <c r="I8" s="40" t="s">
        <v>15</v>
      </c>
      <c r="J8" s="43" t="s">
        <v>16</v>
      </c>
      <c r="K8" s="42" t="s">
        <v>17</v>
      </c>
      <c r="L8" s="40" t="s">
        <v>18</v>
      </c>
      <c r="M8" s="44" t="s">
        <v>19</v>
      </c>
      <c r="N8" s="45" t="s">
        <v>20</v>
      </c>
    </row>
    <row r="9" spans="1:14" s="56" customFormat="1" ht="30" customHeight="1" thickBot="1" x14ac:dyDescent="0.3">
      <c r="A9" s="47" t="s">
        <v>8</v>
      </c>
      <c r="B9" s="209" t="s">
        <v>113</v>
      </c>
      <c r="C9" s="210"/>
      <c r="D9" s="48" t="s">
        <v>24</v>
      </c>
      <c r="E9" s="172" t="s">
        <v>54</v>
      </c>
      <c r="F9" s="180">
        <v>600</v>
      </c>
      <c r="G9" s="49"/>
      <c r="H9" s="50"/>
      <c r="I9" s="51">
        <f>G9*H9</f>
        <v>0</v>
      </c>
      <c r="J9" s="52">
        <f>G9+I9</f>
        <v>0</v>
      </c>
      <c r="K9" s="53">
        <f>F9*G9</f>
        <v>0</v>
      </c>
      <c r="L9" s="54">
        <f>K9*H9</f>
        <v>0</v>
      </c>
      <c r="M9" s="55">
        <f>K9+L9</f>
        <v>0</v>
      </c>
      <c r="N9" s="90"/>
    </row>
    <row r="10" spans="1:14" s="178" customFormat="1" ht="24.95" customHeight="1" thickBot="1" x14ac:dyDescent="0.3">
      <c r="A10" s="203" t="s">
        <v>97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175">
        <f>SUM(K9:K9)</f>
        <v>0</v>
      </c>
      <c r="L10" s="176"/>
      <c r="M10" s="177">
        <f>SUM(M9:M9)</f>
        <v>0</v>
      </c>
    </row>
    <row r="11" spans="1:14" s="59" customFormat="1" ht="24.95" customHeight="1" thickBot="1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161"/>
      <c r="L11" s="60"/>
      <c r="M11" s="162"/>
    </row>
    <row r="12" spans="1:14" s="30" customFormat="1" ht="30" customHeight="1" x14ac:dyDescent="0.25">
      <c r="A12" s="214" t="s">
        <v>29</v>
      </c>
      <c r="B12" s="216" t="s">
        <v>30</v>
      </c>
      <c r="C12" s="217"/>
      <c r="D12" s="220" t="s">
        <v>31</v>
      </c>
      <c r="E12" s="167" t="s">
        <v>32</v>
      </c>
      <c r="F12" s="222" t="s">
        <v>44</v>
      </c>
      <c r="G12" s="224" t="s">
        <v>33</v>
      </c>
      <c r="H12" s="225"/>
      <c r="I12" s="225"/>
      <c r="J12" s="226"/>
      <c r="K12" s="204" t="s">
        <v>34</v>
      </c>
      <c r="L12" s="205"/>
      <c r="M12" s="206"/>
      <c r="N12" s="29" t="s">
        <v>35</v>
      </c>
    </row>
    <row r="13" spans="1:14" s="30" customFormat="1" ht="30" customHeight="1" x14ac:dyDescent="0.25">
      <c r="A13" s="215"/>
      <c r="B13" s="218"/>
      <c r="C13" s="219"/>
      <c r="D13" s="221"/>
      <c r="E13" s="168"/>
      <c r="F13" s="223"/>
      <c r="G13" s="32" t="s">
        <v>36</v>
      </c>
      <c r="H13" s="33" t="s">
        <v>37</v>
      </c>
      <c r="I13" s="33" t="s">
        <v>38</v>
      </c>
      <c r="J13" s="34" t="s">
        <v>39</v>
      </c>
      <c r="K13" s="35" t="s">
        <v>36</v>
      </c>
      <c r="L13" s="36" t="s">
        <v>38</v>
      </c>
      <c r="M13" s="37" t="s">
        <v>39</v>
      </c>
      <c r="N13" s="38" t="s">
        <v>40</v>
      </c>
    </row>
    <row r="14" spans="1:14" s="46" customFormat="1" ht="12" customHeight="1" x14ac:dyDescent="0.25">
      <c r="A14" s="39" t="s">
        <v>8</v>
      </c>
      <c r="B14" s="207" t="s">
        <v>9</v>
      </c>
      <c r="C14" s="208"/>
      <c r="D14" s="40" t="s">
        <v>10</v>
      </c>
      <c r="E14" s="40" t="s">
        <v>11</v>
      </c>
      <c r="F14" s="169" t="s">
        <v>12</v>
      </c>
      <c r="G14" s="42" t="s">
        <v>13</v>
      </c>
      <c r="H14" s="40" t="s">
        <v>14</v>
      </c>
      <c r="I14" s="40" t="s">
        <v>15</v>
      </c>
      <c r="J14" s="43" t="s">
        <v>16</v>
      </c>
      <c r="K14" s="42" t="s">
        <v>17</v>
      </c>
      <c r="L14" s="40" t="s">
        <v>18</v>
      </c>
      <c r="M14" s="44" t="s">
        <v>19</v>
      </c>
      <c r="N14" s="45" t="s">
        <v>20</v>
      </c>
    </row>
    <row r="15" spans="1:14" s="56" customFormat="1" ht="30" customHeight="1" thickBot="1" x14ac:dyDescent="0.3">
      <c r="A15" s="47" t="s">
        <v>8</v>
      </c>
      <c r="B15" s="209" t="s">
        <v>114</v>
      </c>
      <c r="C15" s="210"/>
      <c r="D15" s="48" t="s">
        <v>24</v>
      </c>
      <c r="E15" s="172" t="s">
        <v>56</v>
      </c>
      <c r="F15" s="180">
        <v>800</v>
      </c>
      <c r="G15" s="49"/>
      <c r="H15" s="50"/>
      <c r="I15" s="51">
        <f>G15*H15</f>
        <v>0</v>
      </c>
      <c r="J15" s="52">
        <f>G15+I15</f>
        <v>0</v>
      </c>
      <c r="K15" s="53">
        <f>F15*G15</f>
        <v>0</v>
      </c>
      <c r="L15" s="54">
        <f>K15*H15</f>
        <v>0</v>
      </c>
      <c r="M15" s="55">
        <f>K15+L15</f>
        <v>0</v>
      </c>
      <c r="N15" s="90"/>
    </row>
    <row r="16" spans="1:14" s="178" customFormat="1" ht="24.95" customHeight="1" thickBot="1" x14ac:dyDescent="0.3">
      <c r="A16" s="203" t="s">
        <v>96</v>
      </c>
      <c r="B16" s="203"/>
      <c r="C16" s="203"/>
      <c r="D16" s="203"/>
      <c r="E16" s="203"/>
      <c r="F16" s="203"/>
      <c r="G16" s="203"/>
      <c r="H16" s="203"/>
      <c r="I16" s="203"/>
      <c r="J16" s="203"/>
      <c r="K16" s="175">
        <f>SUM(K15:K15)</f>
        <v>0</v>
      </c>
      <c r="L16" s="176"/>
      <c r="M16" s="177">
        <f>SUM(M15:M15)</f>
        <v>0</v>
      </c>
    </row>
    <row r="17" spans="1:14" s="59" customFormat="1" ht="24.95" customHeight="1" thickBot="1" x14ac:dyDescent="0.3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161"/>
      <c r="L17" s="60"/>
      <c r="M17" s="162"/>
    </row>
    <row r="18" spans="1:14" s="30" customFormat="1" ht="30" customHeight="1" x14ac:dyDescent="0.25">
      <c r="A18" s="214" t="s">
        <v>29</v>
      </c>
      <c r="B18" s="216" t="s">
        <v>30</v>
      </c>
      <c r="C18" s="217"/>
      <c r="D18" s="220" t="s">
        <v>31</v>
      </c>
      <c r="E18" s="167" t="s">
        <v>32</v>
      </c>
      <c r="F18" s="222" t="s">
        <v>44</v>
      </c>
      <c r="G18" s="224" t="s">
        <v>33</v>
      </c>
      <c r="H18" s="225"/>
      <c r="I18" s="225"/>
      <c r="J18" s="226"/>
      <c r="K18" s="204" t="s">
        <v>34</v>
      </c>
      <c r="L18" s="205"/>
      <c r="M18" s="206"/>
      <c r="N18" s="29" t="s">
        <v>35</v>
      </c>
    </row>
    <row r="19" spans="1:14" s="30" customFormat="1" ht="30" customHeight="1" x14ac:dyDescent="0.25">
      <c r="A19" s="215"/>
      <c r="B19" s="218"/>
      <c r="C19" s="219"/>
      <c r="D19" s="221"/>
      <c r="E19" s="168"/>
      <c r="F19" s="223"/>
      <c r="G19" s="32" t="s">
        <v>36</v>
      </c>
      <c r="H19" s="33" t="s">
        <v>37</v>
      </c>
      <c r="I19" s="33" t="s">
        <v>38</v>
      </c>
      <c r="J19" s="34" t="s">
        <v>39</v>
      </c>
      <c r="K19" s="35" t="s">
        <v>36</v>
      </c>
      <c r="L19" s="36" t="s">
        <v>38</v>
      </c>
      <c r="M19" s="37" t="s">
        <v>39</v>
      </c>
      <c r="N19" s="38" t="s">
        <v>40</v>
      </c>
    </row>
    <row r="20" spans="1:14" s="46" customFormat="1" ht="12" customHeight="1" x14ac:dyDescent="0.25">
      <c r="A20" s="39" t="s">
        <v>8</v>
      </c>
      <c r="B20" s="207" t="s">
        <v>9</v>
      </c>
      <c r="C20" s="208"/>
      <c r="D20" s="40" t="s">
        <v>10</v>
      </c>
      <c r="E20" s="40" t="s">
        <v>11</v>
      </c>
      <c r="F20" s="169" t="s">
        <v>12</v>
      </c>
      <c r="G20" s="42" t="s">
        <v>13</v>
      </c>
      <c r="H20" s="40" t="s">
        <v>14</v>
      </c>
      <c r="I20" s="40" t="s">
        <v>15</v>
      </c>
      <c r="J20" s="43" t="s">
        <v>16</v>
      </c>
      <c r="K20" s="42" t="s">
        <v>17</v>
      </c>
      <c r="L20" s="40" t="s">
        <v>18</v>
      </c>
      <c r="M20" s="44" t="s">
        <v>19</v>
      </c>
      <c r="N20" s="45" t="s">
        <v>20</v>
      </c>
    </row>
    <row r="21" spans="1:14" s="56" customFormat="1" ht="30" customHeight="1" thickBot="1" x14ac:dyDescent="0.3">
      <c r="A21" s="47" t="s">
        <v>8</v>
      </c>
      <c r="B21" s="209" t="s">
        <v>115</v>
      </c>
      <c r="C21" s="210"/>
      <c r="D21" s="48" t="s">
        <v>24</v>
      </c>
      <c r="E21" s="172" t="s">
        <v>59</v>
      </c>
      <c r="F21" s="180">
        <v>1000</v>
      </c>
      <c r="G21" s="49"/>
      <c r="H21" s="50"/>
      <c r="I21" s="51">
        <f>G21*H21</f>
        <v>0</v>
      </c>
      <c r="J21" s="52">
        <f>G21+I21</f>
        <v>0</v>
      </c>
      <c r="K21" s="53">
        <f>F21*G21</f>
        <v>0</v>
      </c>
      <c r="L21" s="54">
        <f>K21*H21</f>
        <v>0</v>
      </c>
      <c r="M21" s="55">
        <f>K21+L21</f>
        <v>0</v>
      </c>
      <c r="N21" s="90"/>
    </row>
    <row r="22" spans="1:14" s="178" customFormat="1" ht="24.95" customHeight="1" thickBot="1" x14ac:dyDescent="0.3">
      <c r="A22" s="203" t="s">
        <v>101</v>
      </c>
      <c r="B22" s="203"/>
      <c r="C22" s="203"/>
      <c r="D22" s="203"/>
      <c r="E22" s="203"/>
      <c r="F22" s="203"/>
      <c r="G22" s="203"/>
      <c r="H22" s="203"/>
      <c r="I22" s="203"/>
      <c r="J22" s="203"/>
      <c r="K22" s="175">
        <f>SUM(K21:K21)</f>
        <v>0</v>
      </c>
      <c r="L22" s="176"/>
      <c r="M22" s="177">
        <f>SUM(M21:M21)</f>
        <v>0</v>
      </c>
    </row>
    <row r="23" spans="1:14" s="59" customFormat="1" ht="24.9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161"/>
      <c r="L23" s="60"/>
      <c r="M23" s="162"/>
    </row>
    <row r="24" spans="1:14" s="59" customFormat="1" ht="24.95" customHeight="1" thickBot="1" x14ac:dyDescent="0.3">
      <c r="A24" s="236" t="s">
        <v>94</v>
      </c>
      <c r="B24" s="237"/>
      <c r="C24" s="237"/>
      <c r="D24" s="237"/>
      <c r="E24" s="237"/>
      <c r="F24" s="237"/>
      <c r="G24" s="237"/>
      <c r="H24" s="237"/>
      <c r="I24" s="237"/>
      <c r="J24" s="238"/>
      <c r="K24" s="57">
        <f>K22+K16+K10</f>
        <v>0</v>
      </c>
      <c r="L24" s="166"/>
      <c r="M24" s="58">
        <f>M22+M16+M10</f>
        <v>0</v>
      </c>
    </row>
    <row r="25" spans="1:14" s="59" customFormat="1" ht="24.9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161"/>
      <c r="L25" s="60"/>
      <c r="M25" s="162"/>
    </row>
    <row r="26" spans="1:14" s="59" customFormat="1" ht="24.9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1"/>
    </row>
    <row r="28" spans="1:14" s="5" customFormat="1" ht="15" customHeight="1" x14ac:dyDescent="0.25">
      <c r="A28" s="16" t="s">
        <v>1</v>
      </c>
      <c r="B28" s="184"/>
      <c r="C28" s="184"/>
      <c r="G28" s="158"/>
      <c r="I28" s="93" t="s">
        <v>25</v>
      </c>
      <c r="J28" s="156"/>
      <c r="K28" s="156"/>
    </row>
    <row r="29" spans="1:14" s="5" customFormat="1" ht="15" x14ac:dyDescent="0.25">
      <c r="A29" s="1"/>
      <c r="B29" s="1"/>
      <c r="C29" s="1"/>
      <c r="D29" s="1"/>
      <c r="E29" s="92"/>
      <c r="F29" s="92"/>
    </row>
    <row r="30" spans="1:14" s="5" customFormat="1" ht="12.75" x14ac:dyDescent="0.2">
      <c r="A30" s="16" t="s">
        <v>4</v>
      </c>
      <c r="B30" s="184"/>
      <c r="C30" s="184"/>
      <c r="I30" s="19" t="s">
        <v>26</v>
      </c>
      <c r="J30" s="184"/>
      <c r="K30" s="184"/>
    </row>
    <row r="31" spans="1:14" s="5" customFormat="1" ht="12.75" x14ac:dyDescent="0.2">
      <c r="I31" s="19" t="s">
        <v>27</v>
      </c>
      <c r="J31" s="184"/>
      <c r="K31" s="184"/>
    </row>
    <row r="32" spans="1:14" s="5" customFormat="1" ht="12.75" x14ac:dyDescent="0.2">
      <c r="F32" s="6"/>
      <c r="I32" s="20" t="s">
        <v>28</v>
      </c>
    </row>
    <row r="33" spans="1:6" s="2" customFormat="1" ht="11.25" x14ac:dyDescent="0.2">
      <c r="A33" s="185" t="s">
        <v>2</v>
      </c>
      <c r="B33" s="185"/>
      <c r="C33" s="185"/>
      <c r="D33" s="4"/>
      <c r="E33" s="12"/>
    </row>
    <row r="34" spans="1:6" s="9" customFormat="1" ht="15" customHeight="1" x14ac:dyDescent="0.2">
      <c r="A34" s="22"/>
      <c r="B34" s="228" t="s">
        <v>3</v>
      </c>
      <c r="C34" s="183"/>
      <c r="D34" s="85"/>
      <c r="E34" s="13"/>
      <c r="F34" s="8"/>
    </row>
  </sheetData>
  <mergeCells count="38">
    <mergeCell ref="K18:M18"/>
    <mergeCell ref="B20:C20"/>
    <mergeCell ref="B21:C21"/>
    <mergeCell ref="A22:J22"/>
    <mergeCell ref="A24:J24"/>
    <mergeCell ref="B15:C15"/>
    <mergeCell ref="A16:J16"/>
    <mergeCell ref="A18:A19"/>
    <mergeCell ref="B18:C19"/>
    <mergeCell ref="D18:D19"/>
    <mergeCell ref="F18:F19"/>
    <mergeCell ref="G18:J18"/>
    <mergeCell ref="A33:C33"/>
    <mergeCell ref="B34:C34"/>
    <mergeCell ref="J30:K30"/>
    <mergeCell ref="J31:K31"/>
    <mergeCell ref="B8:C8"/>
    <mergeCell ref="B9:C9"/>
    <mergeCell ref="A10:J10"/>
    <mergeCell ref="B28:C28"/>
    <mergeCell ref="B30:C30"/>
    <mergeCell ref="A12:A13"/>
    <mergeCell ref="B12:C13"/>
    <mergeCell ref="D12:D13"/>
    <mergeCell ref="F12:F13"/>
    <mergeCell ref="G12:J12"/>
    <mergeCell ref="K12:M12"/>
    <mergeCell ref="B14:C14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28:C28">
    <cfRule type="containsBlanks" dxfId="17" priority="3">
      <formula>LEN(TRIM(B28))=0</formula>
    </cfRule>
  </conditionalFormatting>
  <conditionalFormatting sqref="B30:C30">
    <cfRule type="containsBlanks" dxfId="16" priority="2">
      <formula>LEN(TRIM(B30))=0</formula>
    </cfRule>
  </conditionalFormatting>
  <conditionalFormatting sqref="J30:K31">
    <cfRule type="containsBlanks" dxfId="15" priority="1">
      <formula>LEN(TRIM(J30))=0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 xml:space="preserve">&amp;L&amp;"Arial,Tučné"&amp;9Príloha č. 2 PTK
&amp;"Arial,Normálne"Kalkulácia ceny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23"/>
  <sheetViews>
    <sheetView showGridLines="0" zoomScaleNormal="100" workbookViewId="0">
      <selection activeCell="A5" sqref="A5:J5"/>
    </sheetView>
  </sheetViews>
  <sheetFormatPr defaultRowHeight="12" x14ac:dyDescent="0.2"/>
  <cols>
    <col min="1" max="1" width="5.28515625" style="23" customWidth="1"/>
    <col min="2" max="2" width="10.42578125" style="23" customWidth="1"/>
    <col min="3" max="3" width="45.7109375" style="23" customWidth="1"/>
    <col min="4" max="4" width="8.42578125" style="23" customWidth="1"/>
    <col min="5" max="5" width="10.7109375" style="23" customWidth="1"/>
    <col min="6" max="6" width="14.28515625" style="23" customWidth="1"/>
    <col min="7" max="8" width="13.7109375" style="23" customWidth="1"/>
    <col min="9" max="9" width="9.42578125" style="23" bestFit="1" customWidth="1"/>
    <col min="10" max="10" width="13.7109375" style="23" customWidth="1"/>
    <col min="11" max="11" width="15.28515625" style="23" customWidth="1"/>
    <col min="12" max="12" width="13.7109375" style="23" customWidth="1"/>
    <col min="13" max="13" width="15.140625" style="23" customWidth="1"/>
    <col min="14" max="16384" width="9.140625" style="23"/>
  </cols>
  <sheetData>
    <row r="1" spans="1:14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4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14" ht="20.10000000000000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24"/>
      <c r="L3" s="24"/>
    </row>
    <row r="4" spans="1:14" s="27" customFormat="1" ht="39.950000000000003" customHeight="1" x14ac:dyDescent="0.25">
      <c r="A4" s="227" t="s">
        <v>43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27" customFormat="1" ht="20.100000000000001" customHeight="1" thickBot="1" x14ac:dyDescent="0.3">
      <c r="A5" s="213" t="s">
        <v>102</v>
      </c>
      <c r="B5" s="213"/>
      <c r="C5" s="213"/>
      <c r="D5" s="213"/>
      <c r="E5" s="213"/>
      <c r="F5" s="213"/>
      <c r="G5" s="213"/>
      <c r="H5" s="213"/>
      <c r="I5" s="213"/>
      <c r="J5" s="213"/>
      <c r="K5" s="26"/>
      <c r="L5" s="26"/>
    </row>
    <row r="6" spans="1:14" s="30" customFormat="1" ht="30" customHeight="1" x14ac:dyDescent="0.25">
      <c r="A6" s="214" t="s">
        <v>29</v>
      </c>
      <c r="B6" s="216" t="s">
        <v>30</v>
      </c>
      <c r="C6" s="217"/>
      <c r="D6" s="220" t="s">
        <v>31</v>
      </c>
      <c r="E6" s="88" t="s">
        <v>32</v>
      </c>
      <c r="F6" s="222" t="s">
        <v>44</v>
      </c>
      <c r="G6" s="224" t="s">
        <v>33</v>
      </c>
      <c r="H6" s="225"/>
      <c r="I6" s="225"/>
      <c r="J6" s="226"/>
      <c r="K6" s="204" t="s">
        <v>34</v>
      </c>
      <c r="L6" s="205"/>
      <c r="M6" s="206"/>
      <c r="N6" s="29" t="s">
        <v>35</v>
      </c>
    </row>
    <row r="7" spans="1:14" s="30" customFormat="1" ht="30" customHeight="1" x14ac:dyDescent="0.25">
      <c r="A7" s="215"/>
      <c r="B7" s="218"/>
      <c r="C7" s="219"/>
      <c r="D7" s="221"/>
      <c r="E7" s="89"/>
      <c r="F7" s="223"/>
      <c r="G7" s="32" t="s">
        <v>36</v>
      </c>
      <c r="H7" s="33" t="s">
        <v>37</v>
      </c>
      <c r="I7" s="33" t="s">
        <v>38</v>
      </c>
      <c r="J7" s="34" t="s">
        <v>39</v>
      </c>
      <c r="K7" s="35" t="s">
        <v>36</v>
      </c>
      <c r="L7" s="36" t="s">
        <v>38</v>
      </c>
      <c r="M7" s="37" t="s">
        <v>39</v>
      </c>
      <c r="N7" s="38" t="s">
        <v>40</v>
      </c>
    </row>
    <row r="8" spans="1:14" s="46" customFormat="1" ht="12" customHeight="1" x14ac:dyDescent="0.25">
      <c r="A8" s="39" t="s">
        <v>8</v>
      </c>
      <c r="B8" s="207" t="s">
        <v>9</v>
      </c>
      <c r="C8" s="208"/>
      <c r="D8" s="40" t="s">
        <v>10</v>
      </c>
      <c r="E8" s="40" t="s">
        <v>11</v>
      </c>
      <c r="F8" s="41" t="s">
        <v>12</v>
      </c>
      <c r="G8" s="42" t="s">
        <v>13</v>
      </c>
      <c r="H8" s="40" t="s">
        <v>14</v>
      </c>
      <c r="I8" s="40" t="s">
        <v>15</v>
      </c>
      <c r="J8" s="43" t="s">
        <v>16</v>
      </c>
      <c r="K8" s="42" t="s">
        <v>17</v>
      </c>
      <c r="L8" s="40" t="s">
        <v>18</v>
      </c>
      <c r="M8" s="44" t="s">
        <v>19</v>
      </c>
      <c r="N8" s="45" t="s">
        <v>20</v>
      </c>
    </row>
    <row r="9" spans="1:14" s="56" customFormat="1" ht="30" customHeight="1" thickBot="1" x14ac:dyDescent="0.3">
      <c r="A9" s="47" t="s">
        <v>8</v>
      </c>
      <c r="B9" s="209" t="s">
        <v>116</v>
      </c>
      <c r="C9" s="210"/>
      <c r="D9" s="48" t="s">
        <v>24</v>
      </c>
      <c r="E9" s="172" t="s">
        <v>54</v>
      </c>
      <c r="F9" s="180">
        <v>200</v>
      </c>
      <c r="G9" s="49"/>
      <c r="H9" s="50"/>
      <c r="I9" s="51">
        <f>G9*H9</f>
        <v>0</v>
      </c>
      <c r="J9" s="52">
        <f>G9+I9</f>
        <v>0</v>
      </c>
      <c r="K9" s="53">
        <f>F9*G9</f>
        <v>0</v>
      </c>
      <c r="L9" s="54">
        <f>K9*H9</f>
        <v>0</v>
      </c>
      <c r="M9" s="55">
        <f>K9+L9</f>
        <v>0</v>
      </c>
      <c r="N9" s="90"/>
    </row>
    <row r="10" spans="1:14" s="59" customFormat="1" ht="24.95" customHeight="1" thickBot="1" x14ac:dyDescent="0.3">
      <c r="A10" s="232" t="s">
        <v>42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57">
        <f>SUM(K9:K9)</f>
        <v>0</v>
      </c>
      <c r="L10" s="86"/>
      <c r="M10" s="58">
        <f>SUM(M9:M9)</f>
        <v>0</v>
      </c>
    </row>
    <row r="11" spans="1:14" s="59" customFormat="1" ht="24.95" customHeigh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1"/>
    </row>
    <row r="12" spans="1:14" s="59" customFormat="1" ht="24.9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1"/>
    </row>
    <row r="13" spans="1:14" s="59" customFormat="1" ht="24.9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1"/>
    </row>
    <row r="14" spans="1:14" s="59" customFormat="1" ht="24.9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1"/>
    </row>
    <row r="15" spans="1:14" s="59" customFormat="1" ht="24.9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1"/>
    </row>
    <row r="17" spans="1:11" s="5" customFormat="1" ht="15" customHeight="1" x14ac:dyDescent="0.25">
      <c r="A17" s="16" t="s">
        <v>1</v>
      </c>
      <c r="B17" s="184"/>
      <c r="C17" s="184"/>
      <c r="G17" s="158"/>
      <c r="I17" s="93" t="s">
        <v>25</v>
      </c>
      <c r="J17" s="156"/>
      <c r="K17" s="156"/>
    </row>
    <row r="18" spans="1:11" s="5" customFormat="1" ht="15" x14ac:dyDescent="0.25">
      <c r="A18" s="1"/>
      <c r="B18" s="1"/>
      <c r="C18" s="1"/>
      <c r="D18" s="1"/>
      <c r="E18" s="92"/>
      <c r="F18" s="92"/>
    </row>
    <row r="19" spans="1:11" s="5" customFormat="1" ht="12.75" x14ac:dyDescent="0.2">
      <c r="A19" s="16" t="s">
        <v>4</v>
      </c>
      <c r="B19" s="184"/>
      <c r="C19" s="184"/>
      <c r="I19" s="19" t="s">
        <v>26</v>
      </c>
      <c r="J19" s="184"/>
      <c r="K19" s="184"/>
    </row>
    <row r="20" spans="1:11" s="5" customFormat="1" ht="12.75" x14ac:dyDescent="0.2">
      <c r="I20" s="19" t="s">
        <v>27</v>
      </c>
      <c r="J20" s="184"/>
      <c r="K20" s="184"/>
    </row>
    <row r="21" spans="1:11" s="5" customFormat="1" ht="12.75" x14ac:dyDescent="0.2">
      <c r="F21" s="6"/>
      <c r="I21" s="20" t="s">
        <v>28</v>
      </c>
    </row>
    <row r="22" spans="1:11" s="2" customFormat="1" ht="11.25" x14ac:dyDescent="0.2">
      <c r="A22" s="185" t="s">
        <v>2</v>
      </c>
      <c r="B22" s="185"/>
      <c r="C22" s="185"/>
      <c r="D22" s="4"/>
      <c r="E22" s="12"/>
    </row>
    <row r="23" spans="1:11" s="9" customFormat="1" ht="15" customHeight="1" x14ac:dyDescent="0.2">
      <c r="A23" s="22"/>
      <c r="B23" s="228" t="s">
        <v>3</v>
      </c>
      <c r="C23" s="183"/>
      <c r="D23" s="85"/>
      <c r="E23" s="13"/>
      <c r="F23" s="8"/>
    </row>
  </sheetData>
  <mergeCells count="19">
    <mergeCell ref="A22:C22"/>
    <mergeCell ref="B23:C23"/>
    <mergeCell ref="J19:K19"/>
    <mergeCell ref="J20:K20"/>
    <mergeCell ref="B8:C8"/>
    <mergeCell ref="B9:C9"/>
    <mergeCell ref="A10:J10"/>
    <mergeCell ref="B17:C17"/>
    <mergeCell ref="B19:C19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7:C17">
    <cfRule type="containsBlanks" dxfId="14" priority="3">
      <formula>LEN(TRIM(B17))=0</formula>
    </cfRule>
  </conditionalFormatting>
  <conditionalFormatting sqref="B19:C19">
    <cfRule type="containsBlanks" dxfId="13" priority="2">
      <formula>LEN(TRIM(B19))=0</formula>
    </cfRule>
  </conditionalFormatting>
  <conditionalFormatting sqref="J19:K20">
    <cfRule type="containsBlanks" dxfId="12" priority="1">
      <formula>LEN(TRIM(J19))=0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 xml:space="preserve">&amp;L&amp;"Arial,Tučné"&amp;9Príloha č. 2 PTK
&amp;"Arial,Normálne"Kalkulácia ceny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7"/>
  <sheetViews>
    <sheetView showGridLines="0" zoomScale="80" zoomScaleNormal="80" workbookViewId="0">
      <selection activeCell="V18" sqref="V18"/>
    </sheetView>
  </sheetViews>
  <sheetFormatPr defaultRowHeight="12.75" x14ac:dyDescent="0.2"/>
  <cols>
    <col min="1" max="1" width="5.5703125" style="63" customWidth="1"/>
    <col min="2" max="2" width="13.7109375" style="63" customWidth="1"/>
    <col min="3" max="3" width="10.7109375" style="63" customWidth="1"/>
    <col min="4" max="4" width="10.7109375" style="62" customWidth="1"/>
    <col min="5" max="6" width="25.7109375" style="62" customWidth="1"/>
    <col min="7" max="8" width="15.7109375" style="62" customWidth="1"/>
    <col min="9" max="9" width="12.7109375" style="63" customWidth="1"/>
    <col min="10" max="10" width="11.140625" style="63" customWidth="1"/>
    <col min="11" max="12" width="8.7109375" style="63" customWidth="1"/>
    <col min="13" max="13" width="15.7109375" style="63" customWidth="1"/>
    <col min="14" max="14" width="10.7109375" style="63" customWidth="1"/>
    <col min="15" max="16" width="15.7109375" style="63" customWidth="1"/>
    <col min="17" max="17" width="10.7109375" style="63" customWidth="1"/>
    <col min="18" max="18" width="15.7109375" style="63" customWidth="1"/>
    <col min="19" max="16384" width="9.140625" style="63"/>
  </cols>
  <sheetData>
    <row r="1" spans="1:27" s="23" customFormat="1" ht="20.10000000000000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27" s="23" customFormat="1" ht="20.100000000000001" customHeight="1" x14ac:dyDescent="0.2">
      <c r="A2" s="212" t="s">
        <v>65</v>
      </c>
      <c r="B2" s="212"/>
      <c r="C2" s="212"/>
      <c r="D2" s="212"/>
      <c r="E2" s="212"/>
      <c r="F2" s="212"/>
      <c r="G2" s="212"/>
      <c r="H2" s="212"/>
      <c r="I2" s="212"/>
      <c r="J2" s="212"/>
      <c r="K2" s="24"/>
      <c r="L2" s="24"/>
    </row>
    <row r="3" spans="1:27" ht="15" customHeight="1" x14ac:dyDescent="0.2">
      <c r="A3" s="260"/>
      <c r="B3" s="260"/>
      <c r="C3" s="62"/>
    </row>
    <row r="4" spans="1:27" s="66" customFormat="1" ht="30" customHeight="1" x14ac:dyDescent="0.25">
      <c r="A4" s="261" t="s">
        <v>66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97"/>
      <c r="Q4" s="97"/>
      <c r="R4" s="97"/>
    </row>
    <row r="5" spans="1:27" s="5" customFormat="1" ht="24.75" customHeight="1" x14ac:dyDescent="0.2">
      <c r="A5" s="262" t="s">
        <v>109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98"/>
      <c r="Q5" s="98"/>
      <c r="R5" s="98"/>
      <c r="U5" s="14"/>
      <c r="V5" s="14"/>
      <c r="AA5" s="14"/>
    </row>
    <row r="6" spans="1:27" s="100" customFormat="1" ht="33.75" customHeight="1" thickBot="1" x14ac:dyDescent="0.25">
      <c r="A6" s="241" t="s">
        <v>126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99"/>
      <c r="Q6" s="99"/>
      <c r="R6" s="99"/>
    </row>
    <row r="7" spans="1:27" s="101" customFormat="1" ht="15" customHeight="1" x14ac:dyDescent="0.25">
      <c r="A7" s="242" t="s">
        <v>29</v>
      </c>
      <c r="B7" s="244" t="s">
        <v>67</v>
      </c>
      <c r="C7" s="246" t="s">
        <v>68</v>
      </c>
      <c r="D7" s="248" t="s">
        <v>69</v>
      </c>
      <c r="E7" s="248" t="s">
        <v>70</v>
      </c>
      <c r="F7" s="250" t="s">
        <v>71</v>
      </c>
      <c r="G7" s="252" t="s">
        <v>72</v>
      </c>
      <c r="H7" s="254" t="s">
        <v>73</v>
      </c>
      <c r="I7" s="256" t="s">
        <v>74</v>
      </c>
      <c r="J7" s="246" t="s">
        <v>75</v>
      </c>
      <c r="K7" s="246" t="s">
        <v>31</v>
      </c>
      <c r="L7" s="246" t="s">
        <v>76</v>
      </c>
      <c r="M7" s="239" t="s">
        <v>33</v>
      </c>
      <c r="N7" s="239"/>
      <c r="O7" s="240"/>
      <c r="P7" s="239" t="s">
        <v>77</v>
      </c>
      <c r="Q7" s="239"/>
      <c r="R7" s="240"/>
    </row>
    <row r="8" spans="1:27" s="101" customFormat="1" ht="65.099999999999994" customHeight="1" x14ac:dyDescent="0.25">
      <c r="A8" s="243"/>
      <c r="B8" s="245"/>
      <c r="C8" s="247"/>
      <c r="D8" s="249"/>
      <c r="E8" s="249"/>
      <c r="F8" s="251"/>
      <c r="G8" s="253"/>
      <c r="H8" s="255"/>
      <c r="I8" s="257"/>
      <c r="J8" s="258"/>
      <c r="K8" s="258"/>
      <c r="L8" s="258"/>
      <c r="M8" s="102" t="s">
        <v>36</v>
      </c>
      <c r="N8" s="103" t="s">
        <v>78</v>
      </c>
      <c r="O8" s="104" t="s">
        <v>79</v>
      </c>
      <c r="P8" s="102" t="s">
        <v>36</v>
      </c>
      <c r="Q8" s="103" t="s">
        <v>78</v>
      </c>
      <c r="R8" s="104" t="s">
        <v>79</v>
      </c>
    </row>
    <row r="9" spans="1:27" s="118" customFormat="1" ht="12" customHeight="1" x14ac:dyDescent="0.25">
      <c r="A9" s="105" t="s">
        <v>8</v>
      </c>
      <c r="B9" s="106" t="s">
        <v>9</v>
      </c>
      <c r="C9" s="107" t="s">
        <v>10</v>
      </c>
      <c r="D9" s="108" t="s">
        <v>11</v>
      </c>
      <c r="E9" s="108" t="s">
        <v>12</v>
      </c>
      <c r="F9" s="109" t="s">
        <v>13</v>
      </c>
      <c r="G9" s="110" t="s">
        <v>14</v>
      </c>
      <c r="H9" s="111" t="s">
        <v>15</v>
      </c>
      <c r="I9" s="112" t="s">
        <v>16</v>
      </c>
      <c r="J9" s="113" t="s">
        <v>17</v>
      </c>
      <c r="K9" s="114" t="s">
        <v>18</v>
      </c>
      <c r="L9" s="114" t="s">
        <v>19</v>
      </c>
      <c r="M9" s="115" t="s">
        <v>20</v>
      </c>
      <c r="N9" s="116" t="s">
        <v>21</v>
      </c>
      <c r="O9" s="117" t="s">
        <v>22</v>
      </c>
      <c r="P9" s="115" t="s">
        <v>23</v>
      </c>
      <c r="Q9" s="116" t="s">
        <v>80</v>
      </c>
      <c r="R9" s="117" t="s">
        <v>81</v>
      </c>
    </row>
    <row r="10" spans="1:27" s="131" customFormat="1" ht="20.100000000000001" customHeight="1" x14ac:dyDescent="0.25">
      <c r="A10" s="119"/>
      <c r="B10" s="120"/>
      <c r="C10" s="121"/>
      <c r="D10" s="122"/>
      <c r="E10" s="122"/>
      <c r="F10" s="123"/>
      <c r="G10" s="124"/>
      <c r="H10" s="125"/>
      <c r="I10" s="126"/>
      <c r="J10" s="126"/>
      <c r="K10" s="127"/>
      <c r="L10" s="127"/>
      <c r="M10" s="128"/>
      <c r="N10" s="129"/>
      <c r="O10" s="130"/>
      <c r="P10" s="128"/>
      <c r="Q10" s="129"/>
      <c r="R10" s="130"/>
    </row>
    <row r="11" spans="1:27" s="131" customFormat="1" ht="20.100000000000001" customHeight="1" x14ac:dyDescent="0.25">
      <c r="A11" s="119"/>
      <c r="B11" s="120"/>
      <c r="C11" s="121"/>
      <c r="D11" s="122"/>
      <c r="E11" s="122"/>
      <c r="F11" s="123"/>
      <c r="G11" s="124"/>
      <c r="H11" s="125"/>
      <c r="I11" s="126"/>
      <c r="J11" s="126"/>
      <c r="K11" s="127"/>
      <c r="L11" s="127"/>
      <c r="M11" s="128"/>
      <c r="N11" s="129"/>
      <c r="O11" s="130"/>
      <c r="P11" s="128"/>
      <c r="Q11" s="129"/>
      <c r="R11" s="130"/>
    </row>
    <row r="12" spans="1:27" s="131" customFormat="1" ht="20.100000000000001" customHeight="1" x14ac:dyDescent="0.25">
      <c r="A12" s="119"/>
      <c r="B12" s="120"/>
      <c r="C12" s="121"/>
      <c r="D12" s="122"/>
      <c r="E12" s="122"/>
      <c r="F12" s="123"/>
      <c r="G12" s="124"/>
      <c r="H12" s="125"/>
      <c r="I12" s="126"/>
      <c r="J12" s="126"/>
      <c r="K12" s="127"/>
      <c r="L12" s="127"/>
      <c r="M12" s="128"/>
      <c r="N12" s="129"/>
      <c r="O12" s="130"/>
      <c r="P12" s="128"/>
      <c r="Q12" s="129"/>
      <c r="R12" s="130"/>
    </row>
    <row r="13" spans="1:27" s="131" customFormat="1" ht="20.100000000000001" customHeight="1" thickBot="1" x14ac:dyDescent="0.3">
      <c r="A13" s="144"/>
      <c r="B13" s="145"/>
      <c r="C13" s="146"/>
      <c r="D13" s="147"/>
      <c r="E13" s="147"/>
      <c r="F13" s="148"/>
      <c r="G13" s="149"/>
      <c r="H13" s="150"/>
      <c r="I13" s="151"/>
      <c r="J13" s="151"/>
      <c r="K13" s="152"/>
      <c r="L13" s="152"/>
      <c r="M13" s="153"/>
      <c r="N13" s="154"/>
      <c r="O13" s="155"/>
      <c r="P13" s="153"/>
      <c r="Q13" s="154"/>
      <c r="R13" s="155"/>
    </row>
    <row r="15" spans="1:27" s="100" customFormat="1" ht="33.75" customHeight="1" thickBot="1" x14ac:dyDescent="0.25">
      <c r="A15" s="241" t="s">
        <v>127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174"/>
      <c r="Q15" s="174"/>
      <c r="R15" s="174"/>
    </row>
    <row r="16" spans="1:27" s="101" customFormat="1" ht="15" customHeight="1" x14ac:dyDescent="0.25">
      <c r="A16" s="242" t="s">
        <v>29</v>
      </c>
      <c r="B16" s="244" t="s">
        <v>67</v>
      </c>
      <c r="C16" s="246" t="s">
        <v>68</v>
      </c>
      <c r="D16" s="248" t="s">
        <v>69</v>
      </c>
      <c r="E16" s="248" t="s">
        <v>70</v>
      </c>
      <c r="F16" s="250" t="s">
        <v>71</v>
      </c>
      <c r="G16" s="252" t="s">
        <v>72</v>
      </c>
      <c r="H16" s="254" t="s">
        <v>73</v>
      </c>
      <c r="I16" s="256" t="s">
        <v>74</v>
      </c>
      <c r="J16" s="246" t="s">
        <v>75</v>
      </c>
      <c r="K16" s="246" t="s">
        <v>31</v>
      </c>
      <c r="L16" s="246" t="s">
        <v>76</v>
      </c>
      <c r="M16" s="239" t="s">
        <v>33</v>
      </c>
      <c r="N16" s="239"/>
      <c r="O16" s="240"/>
      <c r="P16" s="239" t="s">
        <v>77</v>
      </c>
      <c r="Q16" s="239"/>
      <c r="R16" s="240"/>
    </row>
    <row r="17" spans="1:18" s="101" customFormat="1" ht="65.099999999999994" customHeight="1" x14ac:dyDescent="0.25">
      <c r="A17" s="243"/>
      <c r="B17" s="245"/>
      <c r="C17" s="247"/>
      <c r="D17" s="249"/>
      <c r="E17" s="249"/>
      <c r="F17" s="251"/>
      <c r="G17" s="253"/>
      <c r="H17" s="255"/>
      <c r="I17" s="257"/>
      <c r="J17" s="258"/>
      <c r="K17" s="258"/>
      <c r="L17" s="258"/>
      <c r="M17" s="102" t="s">
        <v>36</v>
      </c>
      <c r="N17" s="103" t="s">
        <v>78</v>
      </c>
      <c r="O17" s="104" t="s">
        <v>79</v>
      </c>
      <c r="P17" s="102" t="s">
        <v>36</v>
      </c>
      <c r="Q17" s="103" t="s">
        <v>78</v>
      </c>
      <c r="R17" s="104" t="s">
        <v>79</v>
      </c>
    </row>
    <row r="18" spans="1:18" s="118" customFormat="1" ht="12" customHeight="1" x14ac:dyDescent="0.25">
      <c r="A18" s="105" t="s">
        <v>8</v>
      </c>
      <c r="B18" s="106" t="s">
        <v>9</v>
      </c>
      <c r="C18" s="107" t="s">
        <v>10</v>
      </c>
      <c r="D18" s="108" t="s">
        <v>11</v>
      </c>
      <c r="E18" s="108" t="s">
        <v>12</v>
      </c>
      <c r="F18" s="109" t="s">
        <v>13</v>
      </c>
      <c r="G18" s="110" t="s">
        <v>14</v>
      </c>
      <c r="H18" s="111" t="s">
        <v>15</v>
      </c>
      <c r="I18" s="112" t="s">
        <v>16</v>
      </c>
      <c r="J18" s="113" t="s">
        <v>17</v>
      </c>
      <c r="K18" s="114" t="s">
        <v>18</v>
      </c>
      <c r="L18" s="114" t="s">
        <v>19</v>
      </c>
      <c r="M18" s="115" t="s">
        <v>20</v>
      </c>
      <c r="N18" s="116" t="s">
        <v>21</v>
      </c>
      <c r="O18" s="117" t="s">
        <v>22</v>
      </c>
      <c r="P18" s="115" t="s">
        <v>23</v>
      </c>
      <c r="Q18" s="116" t="s">
        <v>80</v>
      </c>
      <c r="R18" s="117" t="s">
        <v>81</v>
      </c>
    </row>
    <row r="19" spans="1:18" s="131" customFormat="1" ht="20.100000000000001" customHeight="1" x14ac:dyDescent="0.25">
      <c r="A19" s="119"/>
      <c r="B19" s="120"/>
      <c r="C19" s="121"/>
      <c r="D19" s="122"/>
      <c r="E19" s="122"/>
      <c r="F19" s="123"/>
      <c r="G19" s="124"/>
      <c r="H19" s="125"/>
      <c r="I19" s="126"/>
      <c r="J19" s="126"/>
      <c r="K19" s="127"/>
      <c r="L19" s="127"/>
      <c r="M19" s="128"/>
      <c r="N19" s="129"/>
      <c r="O19" s="130"/>
      <c r="P19" s="128"/>
      <c r="Q19" s="129"/>
      <c r="R19" s="130"/>
    </row>
    <row r="20" spans="1:18" s="131" customFormat="1" ht="20.100000000000001" customHeight="1" x14ac:dyDescent="0.25">
      <c r="A20" s="119"/>
      <c r="B20" s="120"/>
      <c r="C20" s="121"/>
      <c r="D20" s="122"/>
      <c r="E20" s="122"/>
      <c r="F20" s="123"/>
      <c r="G20" s="124"/>
      <c r="H20" s="125"/>
      <c r="I20" s="126"/>
      <c r="J20" s="126"/>
      <c r="K20" s="127"/>
      <c r="L20" s="127"/>
      <c r="M20" s="128"/>
      <c r="N20" s="129"/>
      <c r="O20" s="130"/>
      <c r="P20" s="128"/>
      <c r="Q20" s="129"/>
      <c r="R20" s="130"/>
    </row>
    <row r="21" spans="1:18" s="131" customFormat="1" ht="20.100000000000001" customHeight="1" x14ac:dyDescent="0.25">
      <c r="A21" s="132"/>
      <c r="B21" s="133"/>
      <c r="C21" s="134"/>
      <c r="D21" s="135"/>
      <c r="E21" s="135"/>
      <c r="F21" s="136"/>
      <c r="G21" s="137"/>
      <c r="H21" s="138"/>
      <c r="I21" s="139"/>
      <c r="J21" s="139"/>
      <c r="K21" s="140"/>
      <c r="L21" s="140"/>
      <c r="M21" s="141"/>
      <c r="N21" s="142"/>
      <c r="O21" s="143"/>
      <c r="P21" s="141"/>
      <c r="Q21" s="142"/>
      <c r="R21" s="143"/>
    </row>
    <row r="22" spans="1:18" s="131" customFormat="1" ht="20.100000000000001" customHeight="1" thickBot="1" x14ac:dyDescent="0.3">
      <c r="A22" s="144"/>
      <c r="B22" s="145"/>
      <c r="C22" s="146"/>
      <c r="D22" s="147"/>
      <c r="E22" s="147"/>
      <c r="F22" s="148"/>
      <c r="G22" s="149"/>
      <c r="H22" s="150"/>
      <c r="I22" s="151"/>
      <c r="J22" s="151"/>
      <c r="K22" s="152"/>
      <c r="L22" s="152"/>
      <c r="M22" s="153"/>
      <c r="N22" s="154"/>
      <c r="O22" s="155"/>
      <c r="P22" s="153"/>
      <c r="Q22" s="154"/>
      <c r="R22" s="155"/>
    </row>
    <row r="24" spans="1:18" x14ac:dyDescent="0.2">
      <c r="D24" s="173"/>
      <c r="E24" s="173"/>
      <c r="F24" s="173"/>
      <c r="G24" s="173"/>
      <c r="H24" s="173"/>
    </row>
    <row r="25" spans="1:18" x14ac:dyDescent="0.2">
      <c r="D25" s="173"/>
      <c r="E25" s="173"/>
      <c r="F25" s="173"/>
      <c r="G25" s="173"/>
      <c r="H25" s="173"/>
    </row>
    <row r="26" spans="1:18" x14ac:dyDescent="0.2">
      <c r="D26" s="173"/>
      <c r="E26" s="173"/>
      <c r="F26" s="173"/>
      <c r="G26" s="173"/>
      <c r="H26" s="173"/>
    </row>
    <row r="27" spans="1:18" x14ac:dyDescent="0.2">
      <c r="D27" s="173"/>
      <c r="E27" s="173"/>
      <c r="F27" s="173"/>
      <c r="G27" s="173"/>
      <c r="H27" s="173"/>
    </row>
    <row r="29" spans="1:18" s="23" customFormat="1" ht="12" x14ac:dyDescent="0.2"/>
    <row r="30" spans="1:18" s="5" customFormat="1" ht="15" customHeight="1" x14ac:dyDescent="0.2">
      <c r="A30" s="16" t="s">
        <v>1</v>
      </c>
      <c r="B30" s="184"/>
      <c r="C30" s="184"/>
    </row>
    <row r="31" spans="1:18" s="5" customFormat="1" x14ac:dyDescent="0.2">
      <c r="A31" s="1"/>
      <c r="B31" s="1"/>
      <c r="C31" s="1"/>
      <c r="D31" s="1"/>
    </row>
    <row r="32" spans="1:18" s="5" customFormat="1" ht="15" x14ac:dyDescent="0.25">
      <c r="A32" s="16" t="s">
        <v>4</v>
      </c>
      <c r="B32" s="184"/>
      <c r="C32" s="184"/>
      <c r="L32" s="93" t="s">
        <v>25</v>
      </c>
      <c r="M32" s="91"/>
      <c r="N32" s="91"/>
    </row>
    <row r="33" spans="1:14" s="5" customFormat="1" ht="15" x14ac:dyDescent="0.25">
      <c r="L33" s="92"/>
      <c r="M33" s="18"/>
    </row>
    <row r="34" spans="1:14" s="5" customFormat="1" x14ac:dyDescent="0.2">
      <c r="L34" s="19" t="s">
        <v>26</v>
      </c>
      <c r="M34" s="184"/>
      <c r="N34" s="184"/>
    </row>
    <row r="35" spans="1:14" s="2" customFormat="1" ht="12" x14ac:dyDescent="0.2">
      <c r="A35" s="185" t="s">
        <v>2</v>
      </c>
      <c r="B35" s="185"/>
      <c r="C35" s="185"/>
      <c r="D35" s="4"/>
      <c r="E35" s="12"/>
      <c r="L35" s="19" t="s">
        <v>27</v>
      </c>
      <c r="M35" s="184"/>
      <c r="N35" s="184"/>
    </row>
    <row r="36" spans="1:14" s="9" customFormat="1" ht="15" customHeight="1" x14ac:dyDescent="0.2">
      <c r="A36" s="22"/>
      <c r="B36" s="228" t="s">
        <v>3</v>
      </c>
      <c r="C36" s="259"/>
      <c r="D36" s="259"/>
      <c r="E36" s="13"/>
      <c r="F36" s="8"/>
      <c r="L36" s="20" t="s">
        <v>28</v>
      </c>
      <c r="M36" s="6"/>
      <c r="N36" s="5"/>
    </row>
    <row r="37" spans="1:14" s="23" customFormat="1" ht="12" x14ac:dyDescent="0.2"/>
  </sheetData>
  <mergeCells count="41">
    <mergeCell ref="A35:C35"/>
    <mergeCell ref="B36:D36"/>
    <mergeCell ref="A1:J1"/>
    <mergeCell ref="A2:J2"/>
    <mergeCell ref="B30:C30"/>
    <mergeCell ref="B32:C32"/>
    <mergeCell ref="A3:B3"/>
    <mergeCell ref="A4:O4"/>
    <mergeCell ref="A5:O5"/>
    <mergeCell ref="A6:O6"/>
    <mergeCell ref="M7:O7"/>
    <mergeCell ref="M34:N34"/>
    <mergeCell ref="M35:N35"/>
    <mergeCell ref="A7:A8"/>
    <mergeCell ref="B7:B8"/>
    <mergeCell ref="C7:C8"/>
    <mergeCell ref="D7:D8"/>
    <mergeCell ref="P7:R7"/>
    <mergeCell ref="G7:G8"/>
    <mergeCell ref="H7:H8"/>
    <mergeCell ref="I7:I8"/>
    <mergeCell ref="J7:J8"/>
    <mergeCell ref="K7:K8"/>
    <mergeCell ref="L7:L8"/>
    <mergeCell ref="E7:E8"/>
    <mergeCell ref="F7:F8"/>
    <mergeCell ref="P16:R16"/>
    <mergeCell ref="A15:O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O16"/>
  </mergeCells>
  <conditionalFormatting sqref="B30:C30">
    <cfRule type="containsBlanks" dxfId="11" priority="3">
      <formula>LEN(TRIM(B30))=0</formula>
    </cfRule>
  </conditionalFormatting>
  <conditionalFormatting sqref="B32:C32">
    <cfRule type="containsBlanks" dxfId="10" priority="2">
      <formula>LEN(TRIM(B32))=0</formula>
    </cfRule>
  </conditionalFormatting>
  <conditionalFormatting sqref="M34:N35">
    <cfRule type="containsBlanks" dxfId="9" priority="1">
      <formula>LEN(TRIM(M34))=0</formula>
    </cfRule>
  </conditionalFormatting>
  <pageMargins left="0.59055118110236227" right="0.39370078740157483" top="0.98425196850393704" bottom="0.39370078740157483" header="0.31496062992125984" footer="0.31496062992125984"/>
  <pageSetup paperSize="9" scale="54" fitToHeight="0" orientation="landscape" r:id="rId1"/>
  <headerFooter>
    <oddHeader>&amp;L&amp;"Arial,Tučné"&amp;10Príloha č. 3 PTK&amp;"Arial,Normálne"
Sortiment ponúkaného tovaru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1 - časť 1</vt:lpstr>
      <vt:lpstr>Príloha č. 1 - časť 2</vt:lpstr>
      <vt:lpstr>Príloha č. 1 - časť 3 </vt:lpstr>
      <vt:lpstr>Príloha č. 1 - časť 4</vt:lpstr>
      <vt:lpstr>Príloha č. 2 - časť 1</vt:lpstr>
      <vt:lpstr>Príloha č. 2 - časť 2</vt:lpstr>
      <vt:lpstr>Príloha č. 2 - časť 3</vt:lpstr>
      <vt:lpstr>Príloha č. 2 - časť 4</vt:lpstr>
      <vt:lpstr> Príloha č. 3 - časť č. 1</vt:lpstr>
      <vt:lpstr> Príloha č. 3 - časť č. 2</vt:lpstr>
      <vt:lpstr> Príloha č. 3 - časť č. 3</vt:lpstr>
      <vt:lpstr> Príloha č. 3 - časť č. 4</vt:lpstr>
      <vt:lpstr>' Príloha č. 3 - časť č. 1'!Oblasť_tlače</vt:lpstr>
      <vt:lpstr>' Príloha č. 3 - časť č. 2'!Oblasť_tlače</vt:lpstr>
      <vt:lpstr>' Príloha č. 3 - časť č. 3'!Oblasť_tlače</vt:lpstr>
      <vt:lpstr>' Príloha č. 3 - časť č. 4'!Oblasť_tlače</vt:lpstr>
      <vt:lpstr>'Príloha č. 1 - časť 1'!Oblasť_tlače</vt:lpstr>
      <vt:lpstr>'Príloha č. 1 - časť 2'!Oblasť_tlače</vt:lpstr>
      <vt:lpstr>'Príloha č. 1 - časť 3 '!Oblasť_tlače</vt:lpstr>
      <vt:lpstr>'Príloha č. 1 - časť 4'!Oblasť_tlače</vt:lpstr>
      <vt:lpstr>'Príloha č. 2 - časť 1'!Oblasť_tlače</vt:lpstr>
      <vt:lpstr>'Príloha č. 2 - časť 2'!Oblasť_tlače</vt:lpstr>
      <vt:lpstr>'Príloha č. 2 - časť 3'!Oblasť_tlače</vt:lpstr>
      <vt:lpstr>'Príloha č. 2 - časť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2021-06-01T10:49:03Z</cp:lastPrinted>
  <dcterms:created xsi:type="dcterms:W3CDTF">2020-06-02T07:54:13Z</dcterms:created>
  <dcterms:modified xsi:type="dcterms:W3CDTF">2021-06-01T12:53:06Z</dcterms:modified>
</cp:coreProperties>
</file>