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s výkazem výměr - n" sheetId="1" r:id="rId1"/>
  </sheets>
  <definedNames>
    <definedName name="_xlnm.Print_Titles" localSheetId="0">'3. Rozpočet s výkazem výměr - n'!$10:$12</definedName>
  </definedNames>
  <calcPr fullCalcOnLoad="1"/>
</workbook>
</file>

<file path=xl/sharedStrings.xml><?xml version="1.0" encoding="utf-8"?>
<sst xmlns="http://schemas.openxmlformats.org/spreadsheetml/2006/main" count="204" uniqueCount="114">
  <si>
    <t>ROZPOČET S VÝKAZEM VÝMĚR</t>
  </si>
  <si>
    <t>Stavba:   Park mezi školami, Pelhřimov</t>
  </si>
  <si>
    <t xml:space="preserve">Objednatel:   </t>
  </si>
  <si>
    <t xml:space="preserve">Zhotovitel:   </t>
  </si>
  <si>
    <t xml:space="preserve">Zpracoval:   </t>
  </si>
  <si>
    <t>Místo:   Pelhřimov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</si>
  <si>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</si>
  <si>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</si>
  <si>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</si>
  <si>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</si>
  <si>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</si>
  <si>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</si>
  <si>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</si>
  <si>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</si>
  <si>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</si>
  <si>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</si>
  <si>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</si>
  <si>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</si>
  <si>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</si>
  <si>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</si>
  <si>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</si>
  <si>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</si>
  <si>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</si>
  <si>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</si>
  <si>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Zakládání   </t>
  </si>
  <si>
    <t>011</t>
  </si>
  <si>
    <t>278361101.1</t>
  </si>
  <si>
    <t xml:space="preserve">Výztuž betonového základu (schodišť) betonářskou ocelí 10 505 (R) nebo BSt 500   </t>
  </si>
  <si>
    <t>t</t>
  </si>
  <si>
    <t xml:space="preserve">Roxor r12, l=800mm, a-250mm   </t>
  </si>
  <si>
    <t xml:space="preserve">(10+24,34+21,665)*4*0,8*0,89/1000   </t>
  </si>
  <si>
    <t>278361111.1</t>
  </si>
  <si>
    <t xml:space="preserve">Výztuž betonového základu (schodišť) svařovanými sítěmi Kari   </t>
  </si>
  <si>
    <t xml:space="preserve">KARI síť 8mm 150x150, 3x2m   </t>
  </si>
  <si>
    <t xml:space="preserve">(4+12+12)*32,39/1000   </t>
  </si>
  <si>
    <t xml:space="preserve">Schodiště přímé   </t>
  </si>
  <si>
    <t>434121415</t>
  </si>
  <si>
    <t xml:space="preserve">Osazení ŽB schodišťových stupňů broušených nebo leštěných na schodnice   </t>
  </si>
  <si>
    <t>m</t>
  </si>
  <si>
    <t xml:space="preserve">2*6*5   </t>
  </si>
  <si>
    <t>593</t>
  </si>
  <si>
    <t>59373755.1</t>
  </si>
  <si>
    <t xml:space="preserve">stupeň schodišťový nosný ŽB 100*42*17,5cm   </t>
  </si>
  <si>
    <t>kus</t>
  </si>
  <si>
    <t xml:space="preserve">2*5   </t>
  </si>
  <si>
    <t>59373755.2</t>
  </si>
  <si>
    <t xml:space="preserve">stupeň schodišťový nosný ŽB 100*38*17,5cm   </t>
  </si>
  <si>
    <t xml:space="preserve">2*5*5   </t>
  </si>
  <si>
    <t>434351141</t>
  </si>
  <si>
    <t xml:space="preserve">Zřízení bednění stupňů přímočarých schodišť   </t>
  </si>
  <si>
    <t>m2</t>
  </si>
  <si>
    <t xml:space="preserve">(5*0,175)*5*2   </t>
  </si>
  <si>
    <t>434351142</t>
  </si>
  <si>
    <t xml:space="preserve">Odstranění bednění stupňů přímočarých schodišť   </t>
  </si>
  <si>
    <t>R1</t>
  </si>
  <si>
    <t xml:space="preserve">Doprava schodů na staveniště   </t>
  </si>
  <si>
    <t>kpl</t>
  </si>
  <si>
    <t>R2</t>
  </si>
  <si>
    <t xml:space="preserve">Schodišťové stupně z betonu tř. C 30/37   </t>
  </si>
  <si>
    <t>m3</t>
  </si>
  <si>
    <t xml:space="preserve">0,28*0,36*5*2   </t>
  </si>
  <si>
    <t xml:space="preserve">(0,105+(0,105+0,175)*0,5)*0,5*4*5*2   </t>
  </si>
  <si>
    <t xml:space="preserve">0,1*0,42*5*2   </t>
  </si>
  <si>
    <t xml:space="preserve">Součet   </t>
  </si>
  <si>
    <t>R3</t>
  </si>
  <si>
    <t xml:space="preserve">Podkladní beton C20/25   </t>
  </si>
  <si>
    <t xml:space="preserve">0,5*0,6*5*2   </t>
  </si>
  <si>
    <t xml:space="preserve">0,1*1,82*5*2   </t>
  </si>
  <si>
    <t xml:space="preserve">0,35*0,1*5*2   </t>
  </si>
  <si>
    <t xml:space="preserve">0,5*0,25*5*2   </t>
  </si>
  <si>
    <t>632451021</t>
  </si>
  <si>
    <t xml:space="preserve">Vyrovnávací potěr tl do 20 mm z MC 15 provedený v pásu   </t>
  </si>
  <si>
    <t xml:space="preserve">(6*0,42+5*0,175)*5*2   </t>
  </si>
  <si>
    <t xml:space="preserve">Pobytové betonové stupně   </t>
  </si>
  <si>
    <t xml:space="preserve">11,275*3+17,62*3   </t>
  </si>
  <si>
    <t>59373755.3</t>
  </si>
  <si>
    <t xml:space="preserve">stupeň schodišťový nosný ŽB 100*90*35cm   </t>
  </si>
  <si>
    <t xml:space="preserve">28,895*2   </t>
  </si>
  <si>
    <t>59373755.4</t>
  </si>
  <si>
    <t xml:space="preserve">stupeň schodišťový nosný ŽB 100*76*35cm   </t>
  </si>
  <si>
    <t xml:space="preserve">11,275+17,62   </t>
  </si>
  <si>
    <t xml:space="preserve">(0,35+0,35+0,1)*29   </t>
  </si>
  <si>
    <t xml:space="preserve">0,62*0,35*(11,275+17,62)   </t>
  </si>
  <si>
    <t xml:space="preserve">0,9*0,35*0,5*28,895   </t>
  </si>
  <si>
    <t xml:space="preserve">0,1*0,9*28,895   </t>
  </si>
  <si>
    <t xml:space="preserve">0,1*1,5*29   </t>
  </si>
  <si>
    <t xml:space="preserve">0,9*0,6*29   </t>
  </si>
  <si>
    <t xml:space="preserve">0,9*0,25*29   </t>
  </si>
  <si>
    <t xml:space="preserve">(0,62+0,76+0,9+0,35+0,35)*29   </t>
  </si>
  <si>
    <t xml:space="preserve">Obloukové schodiště   </t>
  </si>
  <si>
    <t xml:space="preserve">2,77+7,385   </t>
  </si>
  <si>
    <t xml:space="preserve">2,325+8,445   </t>
  </si>
  <si>
    <t xml:space="preserve">1,87+9,65   </t>
  </si>
  <si>
    <t xml:space="preserve">1,865+10,5   </t>
  </si>
  <si>
    <t xml:space="preserve">1,88+10,01+2   </t>
  </si>
  <si>
    <t xml:space="preserve">2,38+8,165+9   </t>
  </si>
  <si>
    <t>59373755.5</t>
  </si>
  <si>
    <t xml:space="preserve">stupeň schodišťový nosný ŽB 100*30*17cm   </t>
  </si>
  <si>
    <t xml:space="preserve">10,155*0,05   </t>
  </si>
  <si>
    <t xml:space="preserve">(10,77+11,52+12,365+13,89+19,545)*0,17   </t>
  </si>
  <si>
    <t xml:space="preserve">0,3*0,2*(10,77+11,52+12,365+13,89+19,545)*0,5   </t>
  </si>
  <si>
    <t xml:space="preserve">0,05*0,2*10,155   </t>
  </si>
  <si>
    <t xml:space="preserve">0,4*0,8*19,545   </t>
  </si>
  <si>
    <t xml:space="preserve">1,5*0,15*10,155   </t>
  </si>
  <si>
    <t xml:space="preserve">1,2*0,15*1   </t>
  </si>
  <si>
    <t xml:space="preserve">0,9*0,15*1,2   </t>
  </si>
  <si>
    <t xml:space="preserve">0,6*0,15*1,5   </t>
  </si>
  <si>
    <t xml:space="preserve">0,3*0,15*2   </t>
  </si>
  <si>
    <t>998</t>
  </si>
  <si>
    <t xml:space="preserve">Přesun hmot   </t>
  </si>
  <si>
    <t>998012021.1</t>
  </si>
  <si>
    <t xml:space="preserve">Přesun hmot pro zřízení schodišť   </t>
  </si>
  <si>
    <t>Datum:   20. 7. 2021</t>
  </si>
  <si>
    <t>Objekt:   SO 07 Schodiště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</si>
</sst>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,##0.00_ ;\-#,##0.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wrapText="1"/>
    </xf>
    <xf numFmtId="164" fontId="9" fillId="0" borderId="12" xfId="0" applyNumberFormat="1" applyFont="1" applyBorder="1" applyAlignment="1">
      <alignment horizontal="right"/>
    </xf>
    <xf numFmtId="39" fontId="9" fillId="0" borderId="12" xfId="0" applyNumberFormat="1" applyFont="1" applyBorder="1" applyAlignment="1">
      <alignment horizontal="right"/>
    </xf>
    <xf numFmtId="39" fontId="9" fillId="0" borderId="13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tabSelected="1" zoomScalePageLayoutView="0" workbookViewId="0" topLeftCell="A1">
      <selection activeCell="J5" sqref="J5"/>
    </sheetView>
  </sheetViews>
  <sheetFormatPr defaultColWidth="10.5" defaultRowHeight="12" customHeight="1"/>
  <cols>
    <col min="1" max="1" width="7.5" style="2" customWidth="1"/>
    <col min="2" max="2" width="8" style="3" customWidth="1"/>
    <col min="3" max="3" width="12.1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17.83203125" style="5" customWidth="1"/>
    <col min="9" max="16384" width="10.5" style="1" customWidth="1"/>
  </cols>
  <sheetData>
    <row r="1" spans="1:8" s="6" customFormat="1" ht="27.75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113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0"/>
      <c r="D5" s="10"/>
      <c r="E5" s="10"/>
      <c r="F5" s="11"/>
      <c r="G5" s="12"/>
      <c r="H5" s="12"/>
    </row>
    <row r="6" spans="1:8" s="6" customFormat="1" ht="12.75" customHeight="1">
      <c r="A6" s="13" t="s">
        <v>2</v>
      </c>
      <c r="B6" s="13"/>
      <c r="C6" s="13"/>
      <c r="D6" s="13"/>
      <c r="E6" s="13"/>
      <c r="F6" s="13"/>
      <c r="G6" s="13"/>
      <c r="H6" s="13"/>
    </row>
    <row r="7" spans="1:8" s="6" customFormat="1" ht="12.75" customHeight="1">
      <c r="A7" s="13" t="s">
        <v>3</v>
      </c>
      <c r="B7" s="13"/>
      <c r="C7" s="13"/>
      <c r="D7" s="13"/>
      <c r="E7" s="13"/>
      <c r="F7" s="13"/>
      <c r="G7" s="13" t="s">
        <v>4</v>
      </c>
      <c r="H7" s="13"/>
    </row>
    <row r="8" spans="1:8" s="6" customFormat="1" ht="12.75" customHeight="1">
      <c r="A8" s="13" t="s">
        <v>5</v>
      </c>
      <c r="B8" s="14"/>
      <c r="C8" s="14"/>
      <c r="D8" s="14"/>
      <c r="E8" s="14"/>
      <c r="F8" s="15"/>
      <c r="G8" s="13" t="s">
        <v>112</v>
      </c>
      <c r="H8" s="16"/>
    </row>
    <row r="9" spans="1:8" s="6" customFormat="1" ht="6" customHeight="1">
      <c r="A9" s="17"/>
      <c r="B9" s="17"/>
      <c r="C9" s="17"/>
      <c r="D9" s="17"/>
      <c r="E9" s="17"/>
      <c r="F9" s="17"/>
      <c r="G9" s="17"/>
      <c r="H9" s="17"/>
    </row>
    <row r="10" spans="1:8" s="6" customFormat="1" ht="25.5" customHeight="1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</row>
    <row r="11" spans="1:8" s="6" customFormat="1" ht="12.75" customHeight="1" hidden="1">
      <c r="A11" s="18" t="s">
        <v>14</v>
      </c>
      <c r="B11" s="18" t="s">
        <v>15</v>
      </c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</row>
    <row r="12" spans="1:8" s="6" customFormat="1" ht="4.5" customHeight="1">
      <c r="A12" s="17"/>
      <c r="B12" s="17"/>
      <c r="C12" s="17"/>
      <c r="D12" s="17"/>
      <c r="E12" s="17"/>
      <c r="F12" s="17"/>
      <c r="G12" s="17"/>
      <c r="H12" s="17"/>
    </row>
    <row r="13" spans="1:8" s="6" customFormat="1" ht="30.75" customHeight="1">
      <c r="A13" s="19"/>
      <c r="B13" s="20"/>
      <c r="C13" s="20" t="s">
        <v>22</v>
      </c>
      <c r="D13" s="20" t="s">
        <v>23</v>
      </c>
      <c r="E13" s="20"/>
      <c r="F13" s="21"/>
      <c r="G13" s="22"/>
      <c r="H13" s="22">
        <f>SUM(H14+H21+H45+H68+H98)</f>
        <v>0</v>
      </c>
    </row>
    <row r="14" spans="1:8" s="6" customFormat="1" ht="28.5" customHeight="1">
      <c r="A14" s="23"/>
      <c r="B14" s="24"/>
      <c r="C14" s="24" t="s">
        <v>15</v>
      </c>
      <c r="D14" s="24" t="s">
        <v>24</v>
      </c>
      <c r="E14" s="24"/>
      <c r="F14" s="25"/>
      <c r="G14" s="26"/>
      <c r="H14" s="26">
        <f>SUM(H15:H18)</f>
        <v>0</v>
      </c>
    </row>
    <row r="15" spans="1:8" s="6" customFormat="1" ht="24" customHeight="1">
      <c r="A15" s="27">
        <v>1</v>
      </c>
      <c r="B15" s="28" t="s">
        <v>25</v>
      </c>
      <c r="C15" s="28" t="s">
        <v>26</v>
      </c>
      <c r="D15" s="28" t="s">
        <v>27</v>
      </c>
      <c r="E15" s="28" t="s">
        <v>28</v>
      </c>
      <c r="F15" s="29">
        <v>0.16</v>
      </c>
      <c r="G15" s="30"/>
      <c r="H15" s="30">
        <f>SUM(F15*G15)</f>
        <v>0</v>
      </c>
    </row>
    <row r="16" spans="1:8" s="6" customFormat="1" ht="13.5" customHeight="1">
      <c r="A16" s="31"/>
      <c r="B16" s="32"/>
      <c r="C16" s="32"/>
      <c r="D16" s="32" t="s">
        <v>29</v>
      </c>
      <c r="E16" s="32"/>
      <c r="F16" s="33"/>
      <c r="G16" s="34"/>
      <c r="H16" s="35"/>
    </row>
    <row r="17" spans="1:8" s="6" customFormat="1" ht="13.5" customHeight="1">
      <c r="A17" s="36"/>
      <c r="B17" s="37"/>
      <c r="C17" s="37"/>
      <c r="D17" s="37" t="s">
        <v>30</v>
      </c>
      <c r="E17" s="37"/>
      <c r="F17" s="38">
        <v>0.16</v>
      </c>
      <c r="G17" s="39"/>
      <c r="H17" s="39"/>
    </row>
    <row r="18" spans="1:8" s="6" customFormat="1" ht="24" customHeight="1">
      <c r="A18" s="27">
        <v>2</v>
      </c>
      <c r="B18" s="28" t="s">
        <v>25</v>
      </c>
      <c r="C18" s="28" t="s">
        <v>31</v>
      </c>
      <c r="D18" s="28" t="s">
        <v>32</v>
      </c>
      <c r="E18" s="28" t="s">
        <v>28</v>
      </c>
      <c r="F18" s="29">
        <v>0.907</v>
      </c>
      <c r="G18" s="30"/>
      <c r="H18" s="30">
        <f>SUM(F18*G18)</f>
        <v>0</v>
      </c>
    </row>
    <row r="19" spans="1:8" s="6" customFormat="1" ht="13.5" customHeight="1">
      <c r="A19" s="31"/>
      <c r="B19" s="32"/>
      <c r="C19" s="32"/>
      <c r="D19" s="32" t="s">
        <v>33</v>
      </c>
      <c r="E19" s="32"/>
      <c r="F19" s="33"/>
      <c r="G19" s="34"/>
      <c r="H19" s="35"/>
    </row>
    <row r="20" spans="1:8" s="6" customFormat="1" ht="13.5" customHeight="1">
      <c r="A20" s="36"/>
      <c r="B20" s="37"/>
      <c r="C20" s="37"/>
      <c r="D20" s="37" t="s">
        <v>34</v>
      </c>
      <c r="E20" s="37"/>
      <c r="F20" s="38">
        <v>0.907</v>
      </c>
      <c r="G20" s="39"/>
      <c r="H20" s="39"/>
    </row>
    <row r="21" spans="1:8" s="6" customFormat="1" ht="28.5" customHeight="1">
      <c r="A21" s="23"/>
      <c r="B21" s="24"/>
      <c r="C21" s="24" t="s">
        <v>14</v>
      </c>
      <c r="D21" s="24" t="s">
        <v>35</v>
      </c>
      <c r="E21" s="24"/>
      <c r="F21" s="25"/>
      <c r="G21" s="26"/>
      <c r="H21" s="26">
        <f>SUM(H22:H43)</f>
        <v>0</v>
      </c>
    </row>
    <row r="22" spans="1:8" s="6" customFormat="1" ht="24" customHeight="1">
      <c r="A22" s="27">
        <v>3</v>
      </c>
      <c r="B22" s="28" t="s">
        <v>25</v>
      </c>
      <c r="C22" s="28" t="s">
        <v>36</v>
      </c>
      <c r="D22" s="28" t="s">
        <v>37</v>
      </c>
      <c r="E22" s="28" t="s">
        <v>38</v>
      </c>
      <c r="F22" s="29">
        <v>60</v>
      </c>
      <c r="G22" s="30"/>
      <c r="H22" s="30">
        <f>SUM(F22*G22)</f>
        <v>0</v>
      </c>
    </row>
    <row r="23" spans="1:8" s="6" customFormat="1" ht="13.5" customHeight="1">
      <c r="A23" s="36"/>
      <c r="B23" s="37"/>
      <c r="C23" s="37"/>
      <c r="D23" s="37" t="s">
        <v>39</v>
      </c>
      <c r="E23" s="37"/>
      <c r="F23" s="38">
        <v>60</v>
      </c>
      <c r="G23" s="39"/>
      <c r="H23" s="39"/>
    </row>
    <row r="24" spans="1:8" s="6" customFormat="1" ht="13.5" customHeight="1">
      <c r="A24" s="40">
        <v>4</v>
      </c>
      <c r="B24" s="41" t="s">
        <v>40</v>
      </c>
      <c r="C24" s="41" t="s">
        <v>41</v>
      </c>
      <c r="D24" s="41" t="s">
        <v>42</v>
      </c>
      <c r="E24" s="41" t="s">
        <v>43</v>
      </c>
      <c r="F24" s="42">
        <v>10</v>
      </c>
      <c r="G24" s="43"/>
      <c r="H24" s="30">
        <f>SUM(F24*G24)</f>
        <v>0</v>
      </c>
    </row>
    <row r="25" spans="1:8" s="6" customFormat="1" ht="13.5" customHeight="1">
      <c r="A25" s="36"/>
      <c r="B25" s="37"/>
      <c r="C25" s="37"/>
      <c r="D25" s="37" t="s">
        <v>44</v>
      </c>
      <c r="E25" s="37"/>
      <c r="F25" s="38">
        <v>10</v>
      </c>
      <c r="G25" s="39"/>
      <c r="H25" s="39"/>
    </row>
    <row r="26" spans="1:8" s="6" customFormat="1" ht="13.5" customHeight="1">
      <c r="A26" s="40">
        <v>5</v>
      </c>
      <c r="B26" s="41" t="s">
        <v>40</v>
      </c>
      <c r="C26" s="41" t="s">
        <v>45</v>
      </c>
      <c r="D26" s="41" t="s">
        <v>46</v>
      </c>
      <c r="E26" s="41" t="s">
        <v>43</v>
      </c>
      <c r="F26" s="42">
        <v>50</v>
      </c>
      <c r="G26" s="43"/>
      <c r="H26" s="30">
        <f>SUM(F26*G26)</f>
        <v>0</v>
      </c>
    </row>
    <row r="27" spans="1:8" s="6" customFormat="1" ht="13.5" customHeight="1">
      <c r="A27" s="36"/>
      <c r="B27" s="37"/>
      <c r="C27" s="37"/>
      <c r="D27" s="37" t="s">
        <v>47</v>
      </c>
      <c r="E27" s="37"/>
      <c r="F27" s="38">
        <v>50</v>
      </c>
      <c r="G27" s="39"/>
      <c r="H27" s="39"/>
    </row>
    <row r="28" spans="1:8" s="6" customFormat="1" ht="13.5" customHeight="1">
      <c r="A28" s="27">
        <v>6</v>
      </c>
      <c r="B28" s="28" t="s">
        <v>25</v>
      </c>
      <c r="C28" s="28" t="s">
        <v>48</v>
      </c>
      <c r="D28" s="28" t="s">
        <v>49</v>
      </c>
      <c r="E28" s="28" t="s">
        <v>50</v>
      </c>
      <c r="F28" s="29">
        <v>8.75</v>
      </c>
      <c r="G28" s="30"/>
      <c r="H28" s="30">
        <f>SUM(F28*G28)</f>
        <v>0</v>
      </c>
    </row>
    <row r="29" spans="1:8" s="6" customFormat="1" ht="13.5" customHeight="1">
      <c r="A29" s="36"/>
      <c r="B29" s="37"/>
      <c r="C29" s="37"/>
      <c r="D29" s="37" t="s">
        <v>51</v>
      </c>
      <c r="E29" s="37"/>
      <c r="F29" s="38">
        <v>8.75</v>
      </c>
      <c r="G29" s="39"/>
      <c r="H29" s="39"/>
    </row>
    <row r="30" spans="1:8" s="6" customFormat="1" ht="13.5" customHeight="1">
      <c r="A30" s="27">
        <v>7</v>
      </c>
      <c r="B30" s="28" t="s">
        <v>25</v>
      </c>
      <c r="C30" s="28" t="s">
        <v>52</v>
      </c>
      <c r="D30" s="28" t="s">
        <v>53</v>
      </c>
      <c r="E30" s="28" t="s">
        <v>50</v>
      </c>
      <c r="F30" s="29">
        <v>8.75</v>
      </c>
      <c r="G30" s="30"/>
      <c r="H30" s="30">
        <f>SUM(F30*G30)</f>
        <v>0</v>
      </c>
    </row>
    <row r="31" spans="1:8" s="6" customFormat="1" ht="13.5" customHeight="1">
      <c r="A31" s="27">
        <v>8</v>
      </c>
      <c r="B31" s="28" t="s">
        <v>25</v>
      </c>
      <c r="C31" s="28" t="s">
        <v>54</v>
      </c>
      <c r="D31" s="28" t="s">
        <v>55</v>
      </c>
      <c r="E31" s="28" t="s">
        <v>56</v>
      </c>
      <c r="F31" s="29">
        <v>1</v>
      </c>
      <c r="G31" s="30"/>
      <c r="H31" s="30">
        <f>SUM(F31*G31)</f>
        <v>0</v>
      </c>
    </row>
    <row r="32" spans="1:8" s="6" customFormat="1" ht="13.5" customHeight="1">
      <c r="A32" s="27">
        <v>9</v>
      </c>
      <c r="B32" s="28" t="s">
        <v>25</v>
      </c>
      <c r="C32" s="28" t="s">
        <v>57</v>
      </c>
      <c r="D32" s="28" t="s">
        <v>58</v>
      </c>
      <c r="E32" s="28" t="s">
        <v>59</v>
      </c>
      <c r="F32" s="29">
        <v>6.328</v>
      </c>
      <c r="G32" s="30"/>
      <c r="H32" s="30">
        <f>SUM(F32*G32)</f>
        <v>0</v>
      </c>
    </row>
    <row r="33" spans="1:8" s="6" customFormat="1" ht="13.5" customHeight="1">
      <c r="A33" s="36"/>
      <c r="B33" s="37"/>
      <c r="C33" s="37"/>
      <c r="D33" s="37" t="s">
        <v>60</v>
      </c>
      <c r="E33" s="37"/>
      <c r="F33" s="38">
        <v>1.008</v>
      </c>
      <c r="G33" s="39"/>
      <c r="H33" s="39"/>
    </row>
    <row r="34" spans="1:8" s="6" customFormat="1" ht="13.5" customHeight="1">
      <c r="A34" s="36"/>
      <c r="B34" s="37"/>
      <c r="C34" s="37"/>
      <c r="D34" s="37" t="s">
        <v>61</v>
      </c>
      <c r="E34" s="37"/>
      <c r="F34" s="38">
        <v>4.9</v>
      </c>
      <c r="G34" s="39"/>
      <c r="H34" s="39"/>
    </row>
    <row r="35" spans="1:8" s="6" customFormat="1" ht="13.5" customHeight="1">
      <c r="A35" s="36"/>
      <c r="B35" s="37"/>
      <c r="C35" s="37"/>
      <c r="D35" s="37" t="s">
        <v>62</v>
      </c>
      <c r="E35" s="37"/>
      <c r="F35" s="38">
        <v>0.42</v>
      </c>
      <c r="G35" s="39"/>
      <c r="H35" s="39"/>
    </row>
    <row r="36" spans="1:8" s="6" customFormat="1" ht="13.5" customHeight="1">
      <c r="A36" s="44"/>
      <c r="B36" s="45"/>
      <c r="C36" s="45"/>
      <c r="D36" s="45" t="s">
        <v>63</v>
      </c>
      <c r="E36" s="45"/>
      <c r="F36" s="46">
        <v>6.328</v>
      </c>
      <c r="G36" s="47"/>
      <c r="H36" s="47"/>
    </row>
    <row r="37" spans="1:8" s="6" customFormat="1" ht="13.5" customHeight="1">
      <c r="A37" s="27">
        <v>10</v>
      </c>
      <c r="B37" s="28" t="s">
        <v>25</v>
      </c>
      <c r="C37" s="28" t="s">
        <v>64</v>
      </c>
      <c r="D37" s="28" t="s">
        <v>65</v>
      </c>
      <c r="E37" s="28" t="s">
        <v>59</v>
      </c>
      <c r="F37" s="29">
        <v>6.42</v>
      </c>
      <c r="G37" s="30"/>
      <c r="H37" s="30">
        <f>SUM(F37*G37)</f>
        <v>0</v>
      </c>
    </row>
    <row r="38" spans="1:8" s="6" customFormat="1" ht="13.5" customHeight="1">
      <c r="A38" s="36"/>
      <c r="B38" s="37"/>
      <c r="C38" s="37"/>
      <c r="D38" s="37" t="s">
        <v>66</v>
      </c>
      <c r="E38" s="37"/>
      <c r="F38" s="38">
        <v>3</v>
      </c>
      <c r="G38" s="39"/>
      <c r="H38" s="39"/>
    </row>
    <row r="39" spans="1:8" s="6" customFormat="1" ht="13.5" customHeight="1">
      <c r="A39" s="36"/>
      <c r="B39" s="37"/>
      <c r="C39" s="37"/>
      <c r="D39" s="37" t="s">
        <v>67</v>
      </c>
      <c r="E39" s="37"/>
      <c r="F39" s="38">
        <v>1.82</v>
      </c>
      <c r="G39" s="39"/>
      <c r="H39" s="39"/>
    </row>
    <row r="40" spans="1:8" s="6" customFormat="1" ht="13.5" customHeight="1">
      <c r="A40" s="36"/>
      <c r="B40" s="37"/>
      <c r="C40" s="37"/>
      <c r="D40" s="37" t="s">
        <v>68</v>
      </c>
      <c r="E40" s="37"/>
      <c r="F40" s="38">
        <v>0.35</v>
      </c>
      <c r="G40" s="39"/>
      <c r="H40" s="39"/>
    </row>
    <row r="41" spans="1:8" s="6" customFormat="1" ht="13.5" customHeight="1">
      <c r="A41" s="36"/>
      <c r="B41" s="37"/>
      <c r="C41" s="37"/>
      <c r="D41" s="37" t="s">
        <v>69</v>
      </c>
      <c r="E41" s="37"/>
      <c r="F41" s="38">
        <v>1.25</v>
      </c>
      <c r="G41" s="39"/>
      <c r="H41" s="39"/>
    </row>
    <row r="42" spans="1:8" s="6" customFormat="1" ht="13.5" customHeight="1">
      <c r="A42" s="44"/>
      <c r="B42" s="45"/>
      <c r="C42" s="45"/>
      <c r="D42" s="45" t="s">
        <v>63</v>
      </c>
      <c r="E42" s="45"/>
      <c r="F42" s="46">
        <v>6.42</v>
      </c>
      <c r="G42" s="47"/>
      <c r="H42" s="47"/>
    </row>
    <row r="43" spans="1:8" s="6" customFormat="1" ht="24" customHeight="1">
      <c r="A43" s="27">
        <v>11</v>
      </c>
      <c r="B43" s="28" t="s">
        <v>25</v>
      </c>
      <c r="C43" s="28" t="s">
        <v>70</v>
      </c>
      <c r="D43" s="28" t="s">
        <v>71</v>
      </c>
      <c r="E43" s="28" t="s">
        <v>50</v>
      </c>
      <c r="F43" s="29">
        <v>33.95</v>
      </c>
      <c r="G43" s="30"/>
      <c r="H43" s="30">
        <f>SUM(F43*G43)</f>
        <v>0</v>
      </c>
    </row>
    <row r="44" spans="1:8" s="6" customFormat="1" ht="13.5" customHeight="1">
      <c r="A44" s="36"/>
      <c r="B44" s="37"/>
      <c r="C44" s="37"/>
      <c r="D44" s="37" t="s">
        <v>72</v>
      </c>
      <c r="E44" s="37"/>
      <c r="F44" s="38">
        <v>33.95</v>
      </c>
      <c r="G44" s="39"/>
      <c r="H44" s="39"/>
    </row>
    <row r="45" spans="1:8" s="6" customFormat="1" ht="28.5" customHeight="1">
      <c r="A45" s="23"/>
      <c r="B45" s="24"/>
      <c r="C45" s="24" t="s">
        <v>19</v>
      </c>
      <c r="D45" s="24" t="s">
        <v>73</v>
      </c>
      <c r="E45" s="24"/>
      <c r="F45" s="25"/>
      <c r="G45" s="26"/>
      <c r="H45" s="26">
        <f>SUM(H46:H66)</f>
        <v>0</v>
      </c>
    </row>
    <row r="46" spans="1:8" s="6" customFormat="1" ht="24" customHeight="1">
      <c r="A46" s="27">
        <v>12</v>
      </c>
      <c r="B46" s="28" t="s">
        <v>25</v>
      </c>
      <c r="C46" s="28" t="s">
        <v>36</v>
      </c>
      <c r="D46" s="28" t="s">
        <v>37</v>
      </c>
      <c r="E46" s="28" t="s">
        <v>38</v>
      </c>
      <c r="F46" s="29">
        <v>86.685</v>
      </c>
      <c r="G46" s="30"/>
      <c r="H46" s="30">
        <f>SUM(F46*G46)</f>
        <v>0</v>
      </c>
    </row>
    <row r="47" spans="1:8" s="6" customFormat="1" ht="13.5" customHeight="1">
      <c r="A47" s="36"/>
      <c r="B47" s="37"/>
      <c r="C47" s="37"/>
      <c r="D47" s="37" t="s">
        <v>74</v>
      </c>
      <c r="E47" s="37"/>
      <c r="F47" s="38">
        <v>86.685</v>
      </c>
      <c r="G47" s="39"/>
      <c r="H47" s="39"/>
    </row>
    <row r="48" spans="1:8" s="6" customFormat="1" ht="13.5" customHeight="1">
      <c r="A48" s="40">
        <v>13</v>
      </c>
      <c r="B48" s="41" t="s">
        <v>40</v>
      </c>
      <c r="C48" s="41" t="s">
        <v>75</v>
      </c>
      <c r="D48" s="41" t="s">
        <v>76</v>
      </c>
      <c r="E48" s="41" t="s">
        <v>43</v>
      </c>
      <c r="F48" s="42">
        <v>57.79</v>
      </c>
      <c r="G48" s="43"/>
      <c r="H48" s="30">
        <f>SUM(F48*G48)</f>
        <v>0</v>
      </c>
    </row>
    <row r="49" spans="1:8" s="6" customFormat="1" ht="13.5" customHeight="1">
      <c r="A49" s="36"/>
      <c r="B49" s="37"/>
      <c r="C49" s="37"/>
      <c r="D49" s="37" t="s">
        <v>77</v>
      </c>
      <c r="E49" s="37"/>
      <c r="F49" s="38">
        <v>57.79</v>
      </c>
      <c r="G49" s="39"/>
      <c r="H49" s="39"/>
    </row>
    <row r="50" spans="1:8" s="6" customFormat="1" ht="13.5" customHeight="1">
      <c r="A50" s="40">
        <v>14</v>
      </c>
      <c r="B50" s="41" t="s">
        <v>40</v>
      </c>
      <c r="C50" s="41" t="s">
        <v>78</v>
      </c>
      <c r="D50" s="41" t="s">
        <v>79</v>
      </c>
      <c r="E50" s="41" t="s">
        <v>38</v>
      </c>
      <c r="F50" s="42">
        <v>28.895</v>
      </c>
      <c r="G50" s="43"/>
      <c r="H50" s="30">
        <f>SUM(F50*G50)</f>
        <v>0</v>
      </c>
    </row>
    <row r="51" spans="1:8" s="6" customFormat="1" ht="13.5" customHeight="1">
      <c r="A51" s="36"/>
      <c r="B51" s="37"/>
      <c r="C51" s="37"/>
      <c r="D51" s="37" t="s">
        <v>80</v>
      </c>
      <c r="E51" s="37"/>
      <c r="F51" s="38">
        <v>28.895</v>
      </c>
      <c r="G51" s="39"/>
      <c r="H51" s="39"/>
    </row>
    <row r="52" spans="1:8" s="6" customFormat="1" ht="13.5" customHeight="1">
      <c r="A52" s="27">
        <v>15</v>
      </c>
      <c r="B52" s="28" t="s">
        <v>25</v>
      </c>
      <c r="C52" s="28" t="s">
        <v>48</v>
      </c>
      <c r="D52" s="28" t="s">
        <v>49</v>
      </c>
      <c r="E52" s="28" t="s">
        <v>50</v>
      </c>
      <c r="F52" s="29">
        <v>23.2</v>
      </c>
      <c r="G52" s="30"/>
      <c r="H52" s="30">
        <f>SUM(F52*G52)</f>
        <v>0</v>
      </c>
    </row>
    <row r="53" spans="1:8" s="6" customFormat="1" ht="13.5" customHeight="1">
      <c r="A53" s="36"/>
      <c r="B53" s="37"/>
      <c r="C53" s="37"/>
      <c r="D53" s="37" t="s">
        <v>81</v>
      </c>
      <c r="E53" s="37"/>
      <c r="F53" s="38">
        <v>23.2</v>
      </c>
      <c r="G53" s="39"/>
      <c r="H53" s="39"/>
    </row>
    <row r="54" spans="1:8" s="6" customFormat="1" ht="13.5" customHeight="1">
      <c r="A54" s="27">
        <v>16</v>
      </c>
      <c r="B54" s="28" t="s">
        <v>25</v>
      </c>
      <c r="C54" s="28" t="s">
        <v>52</v>
      </c>
      <c r="D54" s="28" t="s">
        <v>53</v>
      </c>
      <c r="E54" s="28" t="s">
        <v>50</v>
      </c>
      <c r="F54" s="29">
        <v>23.2</v>
      </c>
      <c r="G54" s="30"/>
      <c r="H54" s="30">
        <f>SUM(F54*G54)</f>
        <v>0</v>
      </c>
    </row>
    <row r="55" spans="1:8" s="6" customFormat="1" ht="13.5" customHeight="1">
      <c r="A55" s="27">
        <v>17</v>
      </c>
      <c r="B55" s="28" t="s">
        <v>25</v>
      </c>
      <c r="C55" s="28" t="s">
        <v>54</v>
      </c>
      <c r="D55" s="28" t="s">
        <v>55</v>
      </c>
      <c r="E55" s="28" t="s">
        <v>56</v>
      </c>
      <c r="F55" s="29">
        <v>1</v>
      </c>
      <c r="G55" s="30"/>
      <c r="H55" s="30">
        <f>SUM(F55*G55)</f>
        <v>0</v>
      </c>
    </row>
    <row r="56" spans="1:8" s="6" customFormat="1" ht="13.5" customHeight="1">
      <c r="A56" s="27">
        <v>18</v>
      </c>
      <c r="B56" s="28" t="s">
        <v>25</v>
      </c>
      <c r="C56" s="28" t="s">
        <v>57</v>
      </c>
      <c r="D56" s="28" t="s">
        <v>58</v>
      </c>
      <c r="E56" s="28" t="s">
        <v>59</v>
      </c>
      <c r="F56" s="29">
        <v>13.422</v>
      </c>
      <c r="G56" s="30"/>
      <c r="H56" s="30">
        <f>SUM(F56*G56)</f>
        <v>0</v>
      </c>
    </row>
    <row r="57" spans="1:8" s="6" customFormat="1" ht="13.5" customHeight="1">
      <c r="A57" s="36"/>
      <c r="B57" s="37"/>
      <c r="C57" s="37"/>
      <c r="D57" s="37" t="s">
        <v>82</v>
      </c>
      <c r="E57" s="37"/>
      <c r="F57" s="38">
        <v>6.27</v>
      </c>
      <c r="G57" s="39"/>
      <c r="H57" s="39"/>
    </row>
    <row r="58" spans="1:8" s="6" customFormat="1" ht="13.5" customHeight="1">
      <c r="A58" s="36"/>
      <c r="B58" s="37"/>
      <c r="C58" s="37"/>
      <c r="D58" s="37" t="s">
        <v>83</v>
      </c>
      <c r="E58" s="37"/>
      <c r="F58" s="38">
        <v>4.551</v>
      </c>
      <c r="G58" s="39"/>
      <c r="H58" s="39"/>
    </row>
    <row r="59" spans="1:8" s="6" customFormat="1" ht="13.5" customHeight="1">
      <c r="A59" s="36"/>
      <c r="B59" s="37"/>
      <c r="C59" s="37"/>
      <c r="D59" s="37" t="s">
        <v>84</v>
      </c>
      <c r="E59" s="37"/>
      <c r="F59" s="38">
        <v>2.601</v>
      </c>
      <c r="G59" s="39"/>
      <c r="H59" s="39"/>
    </row>
    <row r="60" spans="1:8" s="6" customFormat="1" ht="13.5" customHeight="1">
      <c r="A60" s="44"/>
      <c r="B60" s="45"/>
      <c r="C60" s="45"/>
      <c r="D60" s="45" t="s">
        <v>63</v>
      </c>
      <c r="E60" s="45"/>
      <c r="F60" s="46">
        <v>13.422</v>
      </c>
      <c r="G60" s="47"/>
      <c r="H60" s="47"/>
    </row>
    <row r="61" spans="1:8" s="6" customFormat="1" ht="13.5" customHeight="1">
      <c r="A61" s="27">
        <v>19</v>
      </c>
      <c r="B61" s="28" t="s">
        <v>25</v>
      </c>
      <c r="C61" s="28" t="s">
        <v>64</v>
      </c>
      <c r="D61" s="28" t="s">
        <v>65</v>
      </c>
      <c r="E61" s="28" t="s">
        <v>59</v>
      </c>
      <c r="F61" s="29">
        <v>26.535</v>
      </c>
      <c r="G61" s="30"/>
      <c r="H61" s="30">
        <f>SUM(F61*G61)</f>
        <v>0</v>
      </c>
    </row>
    <row r="62" spans="1:8" s="6" customFormat="1" ht="13.5" customHeight="1">
      <c r="A62" s="36"/>
      <c r="B62" s="37"/>
      <c r="C62" s="37"/>
      <c r="D62" s="37" t="s">
        <v>85</v>
      </c>
      <c r="E62" s="37"/>
      <c r="F62" s="38">
        <v>4.35</v>
      </c>
      <c r="G62" s="39"/>
      <c r="H62" s="39"/>
    </row>
    <row r="63" spans="1:8" s="6" customFormat="1" ht="13.5" customHeight="1">
      <c r="A63" s="36"/>
      <c r="B63" s="37"/>
      <c r="C63" s="37"/>
      <c r="D63" s="37" t="s">
        <v>86</v>
      </c>
      <c r="E63" s="37"/>
      <c r="F63" s="38">
        <v>15.66</v>
      </c>
      <c r="G63" s="39"/>
      <c r="H63" s="39"/>
    </row>
    <row r="64" spans="1:8" s="6" customFormat="1" ht="13.5" customHeight="1">
      <c r="A64" s="36"/>
      <c r="B64" s="37"/>
      <c r="C64" s="37"/>
      <c r="D64" s="37" t="s">
        <v>87</v>
      </c>
      <c r="E64" s="37"/>
      <c r="F64" s="38">
        <v>6.525</v>
      </c>
      <c r="G64" s="39"/>
      <c r="H64" s="39"/>
    </row>
    <row r="65" spans="1:8" s="6" customFormat="1" ht="13.5" customHeight="1">
      <c r="A65" s="44"/>
      <c r="B65" s="45"/>
      <c r="C65" s="45"/>
      <c r="D65" s="45" t="s">
        <v>63</v>
      </c>
      <c r="E65" s="45"/>
      <c r="F65" s="46">
        <v>26.535</v>
      </c>
      <c r="G65" s="47"/>
      <c r="H65" s="47"/>
    </row>
    <row r="66" spans="1:8" s="6" customFormat="1" ht="24" customHeight="1">
      <c r="A66" s="27">
        <v>20</v>
      </c>
      <c r="B66" s="28" t="s">
        <v>25</v>
      </c>
      <c r="C66" s="28" t="s">
        <v>70</v>
      </c>
      <c r="D66" s="28" t="s">
        <v>71</v>
      </c>
      <c r="E66" s="28" t="s">
        <v>50</v>
      </c>
      <c r="F66" s="29">
        <v>86.42</v>
      </c>
      <c r="G66" s="30"/>
      <c r="H66" s="30">
        <f>SUM(F66*G66)</f>
        <v>0</v>
      </c>
    </row>
    <row r="67" spans="1:8" s="6" customFormat="1" ht="13.5" customHeight="1">
      <c r="A67" s="36"/>
      <c r="B67" s="37"/>
      <c r="C67" s="37"/>
      <c r="D67" s="37" t="s">
        <v>88</v>
      </c>
      <c r="E67" s="37"/>
      <c r="F67" s="38">
        <v>86.42</v>
      </c>
      <c r="G67" s="39"/>
      <c r="H67" s="39"/>
    </row>
    <row r="68" spans="1:8" s="6" customFormat="1" ht="28.5" customHeight="1">
      <c r="A68" s="23"/>
      <c r="B68" s="24"/>
      <c r="C68" s="24" t="s">
        <v>21</v>
      </c>
      <c r="D68" s="24" t="s">
        <v>89</v>
      </c>
      <c r="E68" s="24"/>
      <c r="F68" s="25"/>
      <c r="G68" s="26"/>
      <c r="H68" s="26">
        <f>SUM(H69:H96)</f>
        <v>0</v>
      </c>
    </row>
    <row r="69" spans="1:8" s="6" customFormat="1" ht="24" customHeight="1">
      <c r="A69" s="27">
        <v>21</v>
      </c>
      <c r="B69" s="28" t="s">
        <v>25</v>
      </c>
      <c r="C69" s="28" t="s">
        <v>36</v>
      </c>
      <c r="D69" s="28" t="s">
        <v>37</v>
      </c>
      <c r="E69" s="28" t="s">
        <v>38</v>
      </c>
      <c r="F69" s="29">
        <v>78.245</v>
      </c>
      <c r="G69" s="30"/>
      <c r="H69" s="30">
        <f>SUM(F69*G69)</f>
        <v>0</v>
      </c>
    </row>
    <row r="70" spans="1:8" s="6" customFormat="1" ht="13.5" customHeight="1">
      <c r="A70" s="36"/>
      <c r="B70" s="37"/>
      <c r="C70" s="37"/>
      <c r="D70" s="37" t="s">
        <v>90</v>
      </c>
      <c r="E70" s="37"/>
      <c r="F70" s="38">
        <v>10.155</v>
      </c>
      <c r="G70" s="39"/>
      <c r="H70" s="39"/>
    </row>
    <row r="71" spans="1:8" s="6" customFormat="1" ht="13.5" customHeight="1">
      <c r="A71" s="36"/>
      <c r="B71" s="37"/>
      <c r="C71" s="37"/>
      <c r="D71" s="37" t="s">
        <v>91</v>
      </c>
      <c r="E71" s="37"/>
      <c r="F71" s="38">
        <v>10.77</v>
      </c>
      <c r="G71" s="39"/>
      <c r="H71" s="39"/>
    </row>
    <row r="72" spans="1:8" s="6" customFormat="1" ht="13.5" customHeight="1">
      <c r="A72" s="36"/>
      <c r="B72" s="37"/>
      <c r="C72" s="37"/>
      <c r="D72" s="37" t="s">
        <v>92</v>
      </c>
      <c r="E72" s="37"/>
      <c r="F72" s="38">
        <v>11.52</v>
      </c>
      <c r="G72" s="39"/>
      <c r="H72" s="39"/>
    </row>
    <row r="73" spans="1:8" s="6" customFormat="1" ht="13.5" customHeight="1">
      <c r="A73" s="36"/>
      <c r="B73" s="37"/>
      <c r="C73" s="37"/>
      <c r="D73" s="37" t="s">
        <v>93</v>
      </c>
      <c r="E73" s="37"/>
      <c r="F73" s="38">
        <v>12.365</v>
      </c>
      <c r="G73" s="39"/>
      <c r="H73" s="39"/>
    </row>
    <row r="74" spans="1:8" s="6" customFormat="1" ht="13.5" customHeight="1">
      <c r="A74" s="36"/>
      <c r="B74" s="37"/>
      <c r="C74" s="37"/>
      <c r="D74" s="37" t="s">
        <v>94</v>
      </c>
      <c r="E74" s="37"/>
      <c r="F74" s="38">
        <v>13.89</v>
      </c>
      <c r="G74" s="39"/>
      <c r="H74" s="39"/>
    </row>
    <row r="75" spans="1:8" s="6" customFormat="1" ht="13.5" customHeight="1">
      <c r="A75" s="36"/>
      <c r="B75" s="37"/>
      <c r="C75" s="37"/>
      <c r="D75" s="37" t="s">
        <v>95</v>
      </c>
      <c r="E75" s="37"/>
      <c r="F75" s="38">
        <v>19.545</v>
      </c>
      <c r="G75" s="39"/>
      <c r="H75" s="39"/>
    </row>
    <row r="76" spans="1:8" s="6" customFormat="1" ht="13.5" customHeight="1">
      <c r="A76" s="44"/>
      <c r="B76" s="45"/>
      <c r="C76" s="45"/>
      <c r="D76" s="45" t="s">
        <v>63</v>
      </c>
      <c r="E76" s="45"/>
      <c r="F76" s="46">
        <v>78.245</v>
      </c>
      <c r="G76" s="47"/>
      <c r="H76" s="47"/>
    </row>
    <row r="77" spans="1:8" s="6" customFormat="1" ht="13.5" customHeight="1">
      <c r="A77" s="40">
        <v>22</v>
      </c>
      <c r="B77" s="41" t="s">
        <v>40</v>
      </c>
      <c r="C77" s="41" t="s">
        <v>96</v>
      </c>
      <c r="D77" s="41" t="s">
        <v>97</v>
      </c>
      <c r="E77" s="41" t="s">
        <v>38</v>
      </c>
      <c r="F77" s="42">
        <v>78.245</v>
      </c>
      <c r="G77" s="43"/>
      <c r="H77" s="30">
        <f>SUM(F77*G77)</f>
        <v>0</v>
      </c>
    </row>
    <row r="78" spans="1:8" s="6" customFormat="1" ht="13.5" customHeight="1">
      <c r="A78" s="27">
        <v>23</v>
      </c>
      <c r="B78" s="28" t="s">
        <v>25</v>
      </c>
      <c r="C78" s="28" t="s">
        <v>48</v>
      </c>
      <c r="D78" s="28" t="s">
        <v>49</v>
      </c>
      <c r="E78" s="28" t="s">
        <v>50</v>
      </c>
      <c r="F78" s="29">
        <v>12.083</v>
      </c>
      <c r="G78" s="30"/>
      <c r="H78" s="30">
        <f>SUM(F78*G78)</f>
        <v>0</v>
      </c>
    </row>
    <row r="79" spans="1:8" s="6" customFormat="1" ht="13.5" customHeight="1">
      <c r="A79" s="36"/>
      <c r="B79" s="37"/>
      <c r="C79" s="37"/>
      <c r="D79" s="37" t="s">
        <v>98</v>
      </c>
      <c r="E79" s="37"/>
      <c r="F79" s="38">
        <v>0.508</v>
      </c>
      <c r="G79" s="39"/>
      <c r="H79" s="39"/>
    </row>
    <row r="80" spans="1:8" s="6" customFormat="1" ht="13.5" customHeight="1">
      <c r="A80" s="36"/>
      <c r="B80" s="37"/>
      <c r="C80" s="37"/>
      <c r="D80" s="37" t="s">
        <v>99</v>
      </c>
      <c r="E80" s="37"/>
      <c r="F80" s="38">
        <v>11.575</v>
      </c>
      <c r="G80" s="39"/>
      <c r="H80" s="39"/>
    </row>
    <row r="81" spans="1:8" s="6" customFormat="1" ht="13.5" customHeight="1">
      <c r="A81" s="44"/>
      <c r="B81" s="45"/>
      <c r="C81" s="45"/>
      <c r="D81" s="45" t="s">
        <v>63</v>
      </c>
      <c r="E81" s="45"/>
      <c r="F81" s="46">
        <v>12.083</v>
      </c>
      <c r="G81" s="47"/>
      <c r="H81" s="47"/>
    </row>
    <row r="82" spans="1:8" s="6" customFormat="1" ht="13.5" customHeight="1">
      <c r="A82" s="27">
        <v>24</v>
      </c>
      <c r="B82" s="28" t="s">
        <v>25</v>
      </c>
      <c r="C82" s="28" t="s">
        <v>52</v>
      </c>
      <c r="D82" s="28" t="s">
        <v>53</v>
      </c>
      <c r="E82" s="28" t="s">
        <v>50</v>
      </c>
      <c r="F82" s="29">
        <v>12.083</v>
      </c>
      <c r="G82" s="30"/>
      <c r="H82" s="30">
        <f>SUM(F82*G82)</f>
        <v>0</v>
      </c>
    </row>
    <row r="83" spans="1:8" s="6" customFormat="1" ht="13.5" customHeight="1">
      <c r="A83" s="27">
        <v>25</v>
      </c>
      <c r="B83" s="28" t="s">
        <v>25</v>
      </c>
      <c r="C83" s="28" t="s">
        <v>54</v>
      </c>
      <c r="D83" s="28" t="s">
        <v>55</v>
      </c>
      <c r="E83" s="28" t="s">
        <v>56</v>
      </c>
      <c r="F83" s="29">
        <v>1</v>
      </c>
      <c r="G83" s="30"/>
      <c r="H83" s="30">
        <f>SUM(F83*G83)</f>
        <v>0</v>
      </c>
    </row>
    <row r="84" spans="1:8" s="6" customFormat="1" ht="13.5" customHeight="1">
      <c r="A84" s="27">
        <v>26</v>
      </c>
      <c r="B84" s="28" t="s">
        <v>25</v>
      </c>
      <c r="C84" s="28" t="s">
        <v>57</v>
      </c>
      <c r="D84" s="28" t="s">
        <v>58</v>
      </c>
      <c r="E84" s="28" t="s">
        <v>59</v>
      </c>
      <c r="F84" s="29">
        <v>2.145</v>
      </c>
      <c r="G84" s="30"/>
      <c r="H84" s="30">
        <f>SUM(F84*G84)</f>
        <v>0</v>
      </c>
    </row>
    <row r="85" spans="1:8" s="6" customFormat="1" ht="13.5" customHeight="1">
      <c r="A85" s="36"/>
      <c r="B85" s="37"/>
      <c r="C85" s="37"/>
      <c r="D85" s="37" t="s">
        <v>100</v>
      </c>
      <c r="E85" s="37"/>
      <c r="F85" s="38">
        <v>2.043</v>
      </c>
      <c r="G85" s="39"/>
      <c r="H85" s="39"/>
    </row>
    <row r="86" spans="1:8" s="6" customFormat="1" ht="13.5" customHeight="1">
      <c r="A86" s="36"/>
      <c r="B86" s="37"/>
      <c r="C86" s="37"/>
      <c r="D86" s="37" t="s">
        <v>101</v>
      </c>
      <c r="E86" s="37"/>
      <c r="F86" s="38">
        <v>0.102</v>
      </c>
      <c r="G86" s="39"/>
      <c r="H86" s="39"/>
    </row>
    <row r="87" spans="1:8" s="6" customFormat="1" ht="13.5" customHeight="1">
      <c r="A87" s="44"/>
      <c r="B87" s="45"/>
      <c r="C87" s="45"/>
      <c r="D87" s="45" t="s">
        <v>63</v>
      </c>
      <c r="E87" s="45"/>
      <c r="F87" s="46">
        <v>2.145</v>
      </c>
      <c r="G87" s="47"/>
      <c r="H87" s="47"/>
    </row>
    <row r="88" spans="1:8" s="6" customFormat="1" ht="13.5" customHeight="1">
      <c r="A88" s="27">
        <v>27</v>
      </c>
      <c r="B88" s="28" t="s">
        <v>25</v>
      </c>
      <c r="C88" s="28" t="s">
        <v>64</v>
      </c>
      <c r="D88" s="28" t="s">
        <v>65</v>
      </c>
      <c r="E88" s="28" t="s">
        <v>59</v>
      </c>
      <c r="F88" s="29">
        <v>9.106</v>
      </c>
      <c r="G88" s="30"/>
      <c r="H88" s="30">
        <f>SUM(F88*G88)</f>
        <v>0</v>
      </c>
    </row>
    <row r="89" spans="1:8" s="6" customFormat="1" ht="13.5" customHeight="1">
      <c r="A89" s="36"/>
      <c r="B89" s="37"/>
      <c r="C89" s="37"/>
      <c r="D89" s="37" t="s">
        <v>102</v>
      </c>
      <c r="E89" s="37"/>
      <c r="F89" s="38">
        <v>6.254</v>
      </c>
      <c r="G89" s="39"/>
      <c r="H89" s="39"/>
    </row>
    <row r="90" spans="1:8" s="6" customFormat="1" ht="13.5" customHeight="1">
      <c r="A90" s="36"/>
      <c r="B90" s="37"/>
      <c r="C90" s="37"/>
      <c r="D90" s="37" t="s">
        <v>103</v>
      </c>
      <c r="E90" s="37"/>
      <c r="F90" s="38">
        <v>2.285</v>
      </c>
      <c r="G90" s="39"/>
      <c r="H90" s="39"/>
    </row>
    <row r="91" spans="1:8" s="6" customFormat="1" ht="13.5" customHeight="1">
      <c r="A91" s="36"/>
      <c r="B91" s="37"/>
      <c r="C91" s="37"/>
      <c r="D91" s="37" t="s">
        <v>104</v>
      </c>
      <c r="E91" s="37"/>
      <c r="F91" s="38">
        <v>0.18</v>
      </c>
      <c r="G91" s="39"/>
      <c r="H91" s="39"/>
    </row>
    <row r="92" spans="1:8" s="6" customFormat="1" ht="13.5" customHeight="1">
      <c r="A92" s="36"/>
      <c r="B92" s="37"/>
      <c r="C92" s="37"/>
      <c r="D92" s="37" t="s">
        <v>105</v>
      </c>
      <c r="E92" s="37"/>
      <c r="F92" s="38">
        <v>0.162</v>
      </c>
      <c r="G92" s="39"/>
      <c r="H92" s="39"/>
    </row>
    <row r="93" spans="1:8" s="6" customFormat="1" ht="13.5" customHeight="1">
      <c r="A93" s="36"/>
      <c r="B93" s="37"/>
      <c r="C93" s="37"/>
      <c r="D93" s="37" t="s">
        <v>106</v>
      </c>
      <c r="E93" s="37"/>
      <c r="F93" s="38">
        <v>0.135</v>
      </c>
      <c r="G93" s="39"/>
      <c r="H93" s="39"/>
    </row>
    <row r="94" spans="1:8" s="6" customFormat="1" ht="13.5" customHeight="1">
      <c r="A94" s="36"/>
      <c r="B94" s="37"/>
      <c r="C94" s="37"/>
      <c r="D94" s="37" t="s">
        <v>107</v>
      </c>
      <c r="E94" s="37"/>
      <c r="F94" s="38">
        <v>0.09</v>
      </c>
      <c r="G94" s="39"/>
      <c r="H94" s="39"/>
    </row>
    <row r="95" spans="1:8" s="6" customFormat="1" ht="13.5" customHeight="1">
      <c r="A95" s="44"/>
      <c r="B95" s="45"/>
      <c r="C95" s="45"/>
      <c r="D95" s="45" t="s">
        <v>63</v>
      </c>
      <c r="E95" s="45"/>
      <c r="F95" s="46">
        <v>9.106</v>
      </c>
      <c r="G95" s="47"/>
      <c r="H95" s="47"/>
    </row>
    <row r="96" spans="1:8" s="6" customFormat="1" ht="24" customHeight="1">
      <c r="A96" s="27">
        <v>28</v>
      </c>
      <c r="B96" s="28" t="s">
        <v>25</v>
      </c>
      <c r="C96" s="28" t="s">
        <v>70</v>
      </c>
      <c r="D96" s="28" t="s">
        <v>71</v>
      </c>
      <c r="E96" s="28" t="s">
        <v>50</v>
      </c>
      <c r="F96" s="29">
        <v>86.42</v>
      </c>
      <c r="G96" s="30"/>
      <c r="H96" s="30">
        <f>SUM(F96*G96)</f>
        <v>0</v>
      </c>
    </row>
    <row r="97" spans="1:8" s="6" customFormat="1" ht="13.5" customHeight="1">
      <c r="A97" s="36"/>
      <c r="B97" s="37"/>
      <c r="C97" s="37"/>
      <c r="D97" s="37" t="s">
        <v>88</v>
      </c>
      <c r="E97" s="37"/>
      <c r="F97" s="38">
        <v>86.42</v>
      </c>
      <c r="G97" s="39"/>
      <c r="H97" s="39"/>
    </row>
    <row r="98" spans="1:8" s="6" customFormat="1" ht="28.5" customHeight="1">
      <c r="A98" s="23"/>
      <c r="B98" s="24"/>
      <c r="C98" s="24" t="s">
        <v>108</v>
      </c>
      <c r="D98" s="24" t="s">
        <v>109</v>
      </c>
      <c r="E98" s="24"/>
      <c r="F98" s="25"/>
      <c r="G98" s="26"/>
      <c r="H98" s="26">
        <f>SUM(H99)</f>
        <v>0</v>
      </c>
    </row>
    <row r="99" spans="1:8" s="6" customFormat="1" ht="13.5" customHeight="1">
      <c r="A99" s="27">
        <v>29</v>
      </c>
      <c r="B99" s="28" t="s">
        <v>25</v>
      </c>
      <c r="C99" s="28" t="s">
        <v>110</v>
      </c>
      <c r="D99" s="28" t="s">
        <v>111</v>
      </c>
      <c r="E99" s="28" t="s">
        <v>28</v>
      </c>
      <c r="F99" s="29">
        <v>46.852</v>
      </c>
      <c r="G99" s="30"/>
      <c r="H99" s="30">
        <f>SUM(F99*G99)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Čestmír Cepák</cp:lastModifiedBy>
  <dcterms:modified xsi:type="dcterms:W3CDTF">2021-07-21T05:42:06Z</dcterms:modified>
  <cp:category/>
  <cp:version/>
  <cp:contentType/>
  <cp:contentStatus/>
</cp:coreProperties>
</file>