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8 " sheetId="1" r:id="rId1"/>
  </sheets>
  <definedNames>
    <definedName name="_xlnm.Print_Titles" localSheetId="0">'SO 08 '!$10:$12</definedName>
  </definedNames>
  <calcPr fullCalcOnLoad="1"/>
</workbook>
</file>

<file path=xl/sharedStrings.xml><?xml version="1.0" encoding="utf-8"?>
<sst xmlns="http://schemas.openxmlformats.org/spreadsheetml/2006/main" count="144" uniqueCount="110">
  <si>
    <t>ROZPOČET S VÝKAZEM VÝMĚR</t>
  </si>
  <si>
    <t>Stavba:   Park mezi školami, Pelhřimov</t>
  </si>
  <si>
    <t xml:space="preserve">Objednatel:   </t>
  </si>
  <si>
    <t xml:space="preserve">Zhotovitel:   </t>
  </si>
  <si>
    <t xml:space="preserve">Zpracoval:   </t>
  </si>
  <si>
    <t>Místo:   Pelhřimov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</si>
  <si>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</si>
  <si>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</si>
  <si>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</si>
  <si>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</si>
  <si>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</si>
  <si>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</si>
  <si>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</si>
  <si>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</si>
  <si>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</si>
  <si>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</si>
  <si>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</si>
  <si>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</si>
  <si>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</si>
  <si>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</si>
  <si>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</si>
  <si>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</si>
  <si>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</si>
  <si>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</si>
  <si>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</si>
  <si>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011</t>
  </si>
  <si>
    <t>311213123</t>
  </si>
  <si>
    <t xml:space="preserve">Zdivo z nepravidelných kamenů na maltu, objem jednoho kamene přes 0,02 m3, šířka spáry do 20 mm   </t>
  </si>
  <si>
    <t>m3</t>
  </si>
  <si>
    <t xml:space="preserve">(23,9*0,88+1,22*0,5*10,99+(20,2+5,53)*1,01)*0,35   </t>
  </si>
  <si>
    <t>311213911</t>
  </si>
  <si>
    <t xml:space="preserve">Příplatek k cenám zdění zdiva z kamene na maltu za jednostranné lícování zdiva   </t>
  </si>
  <si>
    <t>311213922</t>
  </si>
  <si>
    <t xml:space="preserve">Příplatek k cenám zdění zdiva z kamene na maltu za vytvoření hrany nároží   </t>
  </si>
  <si>
    <t>m</t>
  </si>
  <si>
    <t xml:space="preserve">2*0,88   </t>
  </si>
  <si>
    <t>311214921</t>
  </si>
  <si>
    <t xml:space="preserve">Příplatek k cenám zdění zdiva z kamene na sucho za vytvoření hrany rohu   </t>
  </si>
  <si>
    <t xml:space="preserve">2*0,88+2*1,22+5*1,01   </t>
  </si>
  <si>
    <t>311351311</t>
  </si>
  <si>
    <t xml:space="preserve">Zřízení jednostranného bednění nosných nadzákladových zdí   </t>
  </si>
  <si>
    <t>m2</t>
  </si>
  <si>
    <t xml:space="preserve">(20,22+5,53)*(1,06+1+0,5)   </t>
  </si>
  <si>
    <t xml:space="preserve">7,87*1,3   </t>
  </si>
  <si>
    <t xml:space="preserve">((23,9-9,2)+(10,99-7,87))*(0,6+1+0,5)   </t>
  </si>
  <si>
    <t xml:space="preserve">Součet   </t>
  </si>
  <si>
    <t>311351312</t>
  </si>
  <si>
    <t xml:space="preserve">Odstranění jednostranného bednění nosných nadzákladových zdí   </t>
  </si>
  <si>
    <t>311351611.</t>
  </si>
  <si>
    <t xml:space="preserve">Zřízení kruhového bednění nadzákladových zdí r přes 4 m   </t>
  </si>
  <si>
    <t xml:space="preserve">9,2*(0,6+1+0,5)   </t>
  </si>
  <si>
    <t>311351612.</t>
  </si>
  <si>
    <t xml:space="preserve">Odstranění kruhového bednění nadzákladových zdí r přes 4 m   </t>
  </si>
  <si>
    <t>279321348</t>
  </si>
  <si>
    <t xml:space="preserve">Základová zeď ze ŽB bez zvýšených nároků na prostředí tř. C 30/37 bez výztuže   </t>
  </si>
  <si>
    <t xml:space="preserve">Z1   </t>
  </si>
  <si>
    <t xml:space="preserve">23,9*(0,78*0,2+0,5*0,25)   </t>
  </si>
  <si>
    <t xml:space="preserve">Z2a   </t>
  </si>
  <si>
    <t xml:space="preserve">5*0,2*((0+0,6)/2)   </t>
  </si>
  <si>
    <t xml:space="preserve">Z2b   </t>
  </si>
  <si>
    <t xml:space="preserve">5*((0,2*(0,6+1,12)/2)+(0,25*0,5))   </t>
  </si>
  <si>
    <t xml:space="preserve">Z3   </t>
  </si>
  <si>
    <t xml:space="preserve">(20,2+5,53)*0,9*0,2+(20,2+5,53)*0,5*0,25   </t>
  </si>
  <si>
    <t>274362021.1</t>
  </si>
  <si>
    <t xml:space="preserve">Výztuž základové přizdívky svařovanými sítěmi Kari   </t>
  </si>
  <si>
    <t>t</t>
  </si>
  <si>
    <t xml:space="preserve">svislá 3*2m   </t>
  </si>
  <si>
    <t xml:space="preserve">23,9/3=7,97 =8ks   </t>
  </si>
  <si>
    <t xml:space="preserve">10,99/3=3,66=4ks   </t>
  </si>
  <si>
    <t xml:space="preserve">20,22/3=6,7=7ks   </t>
  </si>
  <si>
    <t xml:space="preserve">5,53/3=1,84=2ks   </t>
  </si>
  <si>
    <t xml:space="preserve">v základu dtto   </t>
  </si>
  <si>
    <t xml:space="preserve">(8+4+7+2)*2*32,39/1000   </t>
  </si>
  <si>
    <t>R10</t>
  </si>
  <si>
    <t xml:space="preserve">Výztuž pracovní spáry roxorem R12 kotveným lepením  - l=min0,55m  po 0,25m   </t>
  </si>
  <si>
    <t>ks</t>
  </si>
  <si>
    <t xml:space="preserve">Atikové hlavy   </t>
  </si>
  <si>
    <t>R1</t>
  </si>
  <si>
    <t xml:space="preserve">Osazení kamenných atikových hlav dle PD   </t>
  </si>
  <si>
    <t xml:space="preserve">23,9+10,99+20,2+5,53+5,99+2,75+2,79+10,17   </t>
  </si>
  <si>
    <t>593</t>
  </si>
  <si>
    <t>593R2</t>
  </si>
  <si>
    <t xml:space="preserve">hlava kamenná dle PD   </t>
  </si>
  <si>
    <t xml:space="preserve">Úpravy povrchů, podlahy a osazování výplní   </t>
  </si>
  <si>
    <t>622631011</t>
  </si>
  <si>
    <t xml:space="preserve">Spárování spárovací maltou vnějších pohledových ploch stěn z tvárnic nebo kamene   </t>
  </si>
  <si>
    <t xml:space="preserve">23,9*0,88+10,99*1,22*0,5+(20,22+5,53)*1,06   </t>
  </si>
  <si>
    <t>9</t>
  </si>
  <si>
    <t xml:space="preserve">Ostatní konstrukce a práce, bourání   </t>
  </si>
  <si>
    <t>953735111.</t>
  </si>
  <si>
    <t xml:space="preserve">Odvětrání vodorovné oc.  troubami DN do 60 mm po 2m   </t>
  </si>
  <si>
    <t xml:space="preserve">30*0,5   </t>
  </si>
  <si>
    <t>998</t>
  </si>
  <si>
    <t xml:space="preserve">Přesun hmot   </t>
  </si>
  <si>
    <t>998011001.</t>
  </si>
  <si>
    <t>PSV</t>
  </si>
  <si>
    <t xml:space="preserve">Práce a dodávky PSV   </t>
  </si>
  <si>
    <t>711</t>
  </si>
  <si>
    <t xml:space="preserve">Izolace proti vodě, vlhkosti a plynům   </t>
  </si>
  <si>
    <t>711161273</t>
  </si>
  <si>
    <t xml:space="preserve">Provedení izolace proti zemní vlhkosti svislé z nopové fólie   </t>
  </si>
  <si>
    <t xml:space="preserve">(0,6+1+0,5)*(23,9+10,99-7,87)   </t>
  </si>
  <si>
    <t xml:space="preserve">(1,55+0,5)*(5,53+20,22)   </t>
  </si>
  <si>
    <t>283</t>
  </si>
  <si>
    <t>28323010</t>
  </si>
  <si>
    <t xml:space="preserve">fólie profilovaná (nopová) drenážní HDPE s výškou nopů 20mm   </t>
  </si>
  <si>
    <t xml:space="preserve">109,53*1,05   </t>
  </si>
  <si>
    <t xml:space="preserve">Celkem   </t>
  </si>
  <si>
    <t>Objekt:   SO 08 - Zídky</t>
  </si>
  <si>
    <t>Datum:   20. 7.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</si>
</sst>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20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39" fontId="3" fillId="0" borderId="10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11" xfId="0" applyNumberFormat="1" applyFont="1" applyBorder="1" applyAlignment="1">
      <alignment horizontal="right"/>
    </xf>
    <xf numFmtId="0" fontId="11" fillId="0" borderId="12" xfId="0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39" fontId="11" fillId="0" borderId="12" xfId="0" applyNumberFormat="1" applyFont="1" applyBorder="1" applyAlignment="1">
      <alignment horizontal="right"/>
    </xf>
    <xf numFmtId="39" fontId="11" fillId="0" borderId="13" xfId="0" applyNumberFormat="1" applyFont="1" applyBorder="1" applyAlignment="1">
      <alignment horizontal="right"/>
    </xf>
    <xf numFmtId="37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164" fontId="11" fillId="0" borderId="15" xfId="0" applyNumberFormat="1" applyFont="1" applyBorder="1" applyAlignment="1">
      <alignment horizontal="right"/>
    </xf>
    <xf numFmtId="39" fontId="11" fillId="0" borderId="15" xfId="0" applyNumberFormat="1" applyFont="1" applyBorder="1" applyAlignment="1">
      <alignment horizontal="right"/>
    </xf>
    <xf numFmtId="39" fontId="11" fillId="0" borderId="16" xfId="0" applyNumberFormat="1" applyFont="1" applyBorder="1" applyAlignment="1">
      <alignment horizontal="right"/>
    </xf>
    <xf numFmtId="37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39" fontId="11" fillId="0" borderId="18" xfId="0" applyNumberFormat="1" applyFont="1" applyBorder="1" applyAlignment="1">
      <alignment horizontal="right"/>
    </xf>
    <xf numFmtId="37" fontId="11" fillId="0" borderId="19" xfId="0" applyNumberFormat="1" applyFont="1" applyBorder="1" applyAlignment="1">
      <alignment horizontal="right"/>
    </xf>
    <xf numFmtId="0" fontId="11" fillId="0" borderId="20" xfId="0" applyFont="1" applyBorder="1" applyAlignment="1">
      <alignment horizontal="left" wrapText="1"/>
    </xf>
    <xf numFmtId="164" fontId="11" fillId="0" borderId="20" xfId="0" applyNumberFormat="1" applyFont="1" applyBorder="1" applyAlignment="1">
      <alignment horizontal="right"/>
    </xf>
    <xf numFmtId="39" fontId="11" fillId="0" borderId="20" xfId="0" applyNumberFormat="1" applyFont="1" applyBorder="1" applyAlignment="1">
      <alignment horizontal="right"/>
    </xf>
    <xf numFmtId="39" fontId="11" fillId="0" borderId="21" xfId="0" applyNumberFormat="1" applyFont="1" applyBorder="1" applyAlignment="1">
      <alignment horizontal="right"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right"/>
    </xf>
    <xf numFmtId="39" fontId="12" fillId="0" borderId="10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tabSelected="1" zoomScalePageLayoutView="0" workbookViewId="0" topLeftCell="A61">
      <selection activeCell="D77" sqref="D77"/>
    </sheetView>
  </sheetViews>
  <sheetFormatPr defaultColWidth="10.5" defaultRowHeight="12" customHeight="1"/>
  <cols>
    <col min="1" max="1" width="7.5" style="2" customWidth="1"/>
    <col min="2" max="2" width="8" style="3" customWidth="1"/>
    <col min="3" max="3" width="12.1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17.83203125" style="5" customWidth="1"/>
    <col min="9" max="16384" width="10.5" style="1" customWidth="1"/>
  </cols>
  <sheetData>
    <row r="1" spans="1:8" s="6" customFormat="1" ht="27.7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108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0"/>
      <c r="D5" s="10"/>
      <c r="E5" s="10"/>
      <c r="F5" s="11"/>
      <c r="G5" s="12"/>
      <c r="H5" s="12"/>
    </row>
    <row r="6" spans="1:8" s="6" customFormat="1" ht="12.75" customHeight="1">
      <c r="A6" s="13" t="s">
        <v>2</v>
      </c>
      <c r="B6" s="13"/>
      <c r="C6" s="13"/>
      <c r="D6" s="13"/>
      <c r="E6" s="13"/>
      <c r="F6" s="13"/>
      <c r="G6" s="13"/>
      <c r="H6" s="13"/>
    </row>
    <row r="7" spans="1:8" s="6" customFormat="1" ht="12.75" customHeight="1">
      <c r="A7" s="13" t="s">
        <v>3</v>
      </c>
      <c r="B7" s="13"/>
      <c r="C7" s="13"/>
      <c r="D7" s="13"/>
      <c r="E7" s="13"/>
      <c r="F7" s="13"/>
      <c r="G7" s="13" t="s">
        <v>4</v>
      </c>
      <c r="H7" s="13"/>
    </row>
    <row r="8" spans="1:8" s="6" customFormat="1" ht="12.75" customHeight="1">
      <c r="A8" s="13" t="s">
        <v>5</v>
      </c>
      <c r="B8" s="14"/>
      <c r="C8" s="14"/>
      <c r="D8" s="14"/>
      <c r="E8" s="14"/>
      <c r="F8" s="15"/>
      <c r="G8" s="13" t="s">
        <v>109</v>
      </c>
      <c r="H8" s="16"/>
    </row>
    <row r="9" spans="1:8" s="6" customFormat="1" ht="6" customHeight="1">
      <c r="A9" s="17"/>
      <c r="B9" s="17"/>
      <c r="C9" s="17"/>
      <c r="D9" s="17"/>
      <c r="E9" s="17"/>
      <c r="F9" s="17"/>
      <c r="G9" s="17"/>
      <c r="H9" s="17"/>
    </row>
    <row r="10" spans="1:8" s="6" customFormat="1" ht="25.5" customHeight="1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</row>
    <row r="11" spans="1:8" s="6" customFormat="1" ht="12.75" customHeight="1" hidden="1">
      <c r="A11" s="18" t="s">
        <v>14</v>
      </c>
      <c r="B11" s="18" t="s">
        <v>15</v>
      </c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20</v>
      </c>
      <c r="H11" s="18" t="s">
        <v>21</v>
      </c>
    </row>
    <row r="12" spans="1:8" s="6" customFormat="1" ht="4.5" customHeight="1">
      <c r="A12" s="17"/>
      <c r="B12" s="17"/>
      <c r="C12" s="17"/>
      <c r="D12" s="17"/>
      <c r="E12" s="17"/>
      <c r="F12" s="17"/>
      <c r="G12" s="17"/>
      <c r="H12" s="17"/>
    </row>
    <row r="13" spans="1:8" s="6" customFormat="1" ht="30.75" customHeight="1">
      <c r="A13" s="19"/>
      <c r="B13" s="20"/>
      <c r="C13" s="20" t="s">
        <v>22</v>
      </c>
      <c r="D13" s="20" t="s">
        <v>23</v>
      </c>
      <c r="E13" s="20"/>
      <c r="F13" s="21"/>
      <c r="G13" s="22"/>
      <c r="H13" s="22">
        <f>SUM(H14+H50+H54+H60)</f>
        <v>0</v>
      </c>
    </row>
    <row r="14" spans="1:8" s="6" customFormat="1" ht="28.5" customHeight="1">
      <c r="A14" s="23"/>
      <c r="B14" s="24"/>
      <c r="C14" s="24" t="s">
        <v>16</v>
      </c>
      <c r="D14" s="24" t="s">
        <v>24</v>
      </c>
      <c r="E14" s="24"/>
      <c r="F14" s="25"/>
      <c r="G14" s="26"/>
      <c r="H14" s="26">
        <f>SUM(H15:H49)</f>
        <v>0</v>
      </c>
    </row>
    <row r="15" spans="1:8" s="6" customFormat="1" ht="24" customHeight="1">
      <c r="A15" s="27">
        <v>1</v>
      </c>
      <c r="B15" s="28" t="s">
        <v>25</v>
      </c>
      <c r="C15" s="28" t="s">
        <v>26</v>
      </c>
      <c r="D15" s="28" t="s">
        <v>27</v>
      </c>
      <c r="E15" s="28" t="s">
        <v>28</v>
      </c>
      <c r="F15" s="29">
        <v>18.803</v>
      </c>
      <c r="G15" s="30"/>
      <c r="H15" s="30">
        <f>SUM(F15*G15)</f>
        <v>0</v>
      </c>
    </row>
    <row r="16" spans="1:8" s="6" customFormat="1" ht="13.5" customHeight="1">
      <c r="A16" s="31"/>
      <c r="B16" s="32"/>
      <c r="C16" s="32"/>
      <c r="D16" s="32" t="s">
        <v>29</v>
      </c>
      <c r="E16" s="32"/>
      <c r="F16" s="33">
        <v>18.803</v>
      </c>
      <c r="G16" s="34"/>
      <c r="H16" s="34"/>
    </row>
    <row r="17" spans="1:8" s="6" customFormat="1" ht="24" customHeight="1">
      <c r="A17" s="27">
        <v>2</v>
      </c>
      <c r="B17" s="28" t="s">
        <v>25</v>
      </c>
      <c r="C17" s="28" t="s">
        <v>30</v>
      </c>
      <c r="D17" s="28" t="s">
        <v>31</v>
      </c>
      <c r="E17" s="28" t="s">
        <v>28</v>
      </c>
      <c r="F17" s="29">
        <v>18.803</v>
      </c>
      <c r="G17" s="30"/>
      <c r="H17" s="30">
        <f>SUM(F17*G17)</f>
        <v>0</v>
      </c>
    </row>
    <row r="18" spans="1:8" s="6" customFormat="1" ht="24" customHeight="1">
      <c r="A18" s="27">
        <v>3</v>
      </c>
      <c r="B18" s="28" t="s">
        <v>25</v>
      </c>
      <c r="C18" s="28" t="s">
        <v>32</v>
      </c>
      <c r="D18" s="28" t="s">
        <v>33</v>
      </c>
      <c r="E18" s="28" t="s">
        <v>34</v>
      </c>
      <c r="F18" s="29">
        <v>1.76</v>
      </c>
      <c r="G18" s="30"/>
      <c r="H18" s="30">
        <f>SUM(F18*G18)</f>
        <v>0</v>
      </c>
    </row>
    <row r="19" spans="1:8" s="6" customFormat="1" ht="13.5" customHeight="1">
      <c r="A19" s="31"/>
      <c r="B19" s="32"/>
      <c r="C19" s="32"/>
      <c r="D19" s="32" t="s">
        <v>35</v>
      </c>
      <c r="E19" s="32"/>
      <c r="F19" s="33">
        <v>1.76</v>
      </c>
      <c r="G19" s="34"/>
      <c r="H19" s="34"/>
    </row>
    <row r="20" spans="1:8" s="6" customFormat="1" ht="24" customHeight="1">
      <c r="A20" s="27">
        <v>4</v>
      </c>
      <c r="B20" s="28" t="s">
        <v>25</v>
      </c>
      <c r="C20" s="28" t="s">
        <v>36</v>
      </c>
      <c r="D20" s="28" t="s">
        <v>37</v>
      </c>
      <c r="E20" s="28" t="s">
        <v>34</v>
      </c>
      <c r="F20" s="29">
        <v>9.25</v>
      </c>
      <c r="G20" s="30"/>
      <c r="H20" s="30">
        <f>SUM(F20*G20)</f>
        <v>0</v>
      </c>
    </row>
    <row r="21" spans="1:8" s="6" customFormat="1" ht="13.5" customHeight="1">
      <c r="A21" s="31"/>
      <c r="B21" s="32"/>
      <c r="C21" s="32"/>
      <c r="D21" s="32" t="s">
        <v>38</v>
      </c>
      <c r="E21" s="32"/>
      <c r="F21" s="33">
        <v>9.25</v>
      </c>
      <c r="G21" s="34"/>
      <c r="H21" s="34"/>
    </row>
    <row r="22" spans="1:8" s="6" customFormat="1" ht="24" customHeight="1">
      <c r="A22" s="27">
        <v>5</v>
      </c>
      <c r="B22" s="28" t="s">
        <v>25</v>
      </c>
      <c r="C22" s="28" t="s">
        <v>39</v>
      </c>
      <c r="D22" s="28" t="s">
        <v>40</v>
      </c>
      <c r="E22" s="28" t="s">
        <v>41</v>
      </c>
      <c r="F22" s="29">
        <v>113.573</v>
      </c>
      <c r="G22" s="30"/>
      <c r="H22" s="30">
        <f>SUM(F22*G22)</f>
        <v>0</v>
      </c>
    </row>
    <row r="23" spans="1:8" s="6" customFormat="1" ht="13.5" customHeight="1">
      <c r="A23" s="31"/>
      <c r="B23" s="32"/>
      <c r="C23" s="32"/>
      <c r="D23" s="32" t="s">
        <v>42</v>
      </c>
      <c r="E23" s="32"/>
      <c r="F23" s="33">
        <v>65.92</v>
      </c>
      <c r="G23" s="34"/>
      <c r="H23" s="34"/>
    </row>
    <row r="24" spans="1:8" s="6" customFormat="1" ht="13.5" customHeight="1">
      <c r="A24" s="31"/>
      <c r="B24" s="32"/>
      <c r="C24" s="32"/>
      <c r="D24" s="32" t="s">
        <v>43</v>
      </c>
      <c r="E24" s="32"/>
      <c r="F24" s="33">
        <v>10.231</v>
      </c>
      <c r="G24" s="34"/>
      <c r="H24" s="34"/>
    </row>
    <row r="25" spans="1:8" s="6" customFormat="1" ht="13.5" customHeight="1">
      <c r="A25" s="31"/>
      <c r="B25" s="32"/>
      <c r="C25" s="32"/>
      <c r="D25" s="32" t="s">
        <v>44</v>
      </c>
      <c r="E25" s="32"/>
      <c r="F25" s="33">
        <v>37.422</v>
      </c>
      <c r="G25" s="34"/>
      <c r="H25" s="34"/>
    </row>
    <row r="26" spans="1:8" s="6" customFormat="1" ht="13.5" customHeight="1">
      <c r="A26" s="35"/>
      <c r="B26" s="36"/>
      <c r="C26" s="36"/>
      <c r="D26" s="36" t="s">
        <v>45</v>
      </c>
      <c r="E26" s="36"/>
      <c r="F26" s="37">
        <v>113.573</v>
      </c>
      <c r="G26" s="38"/>
      <c r="H26" s="38"/>
    </row>
    <row r="27" spans="1:8" s="6" customFormat="1" ht="24" customHeight="1">
      <c r="A27" s="27">
        <v>6</v>
      </c>
      <c r="B27" s="28" t="s">
        <v>25</v>
      </c>
      <c r="C27" s="28" t="s">
        <v>46</v>
      </c>
      <c r="D27" s="28" t="s">
        <v>47</v>
      </c>
      <c r="E27" s="28" t="s">
        <v>41</v>
      </c>
      <c r="F27" s="29">
        <v>113.573</v>
      </c>
      <c r="G27" s="30"/>
      <c r="H27" s="30">
        <f>SUM(F27*G27)</f>
        <v>0</v>
      </c>
    </row>
    <row r="28" spans="1:8" s="6" customFormat="1" ht="24" customHeight="1">
      <c r="A28" s="27">
        <v>7</v>
      </c>
      <c r="B28" s="28" t="s">
        <v>25</v>
      </c>
      <c r="C28" s="28" t="s">
        <v>48</v>
      </c>
      <c r="D28" s="28" t="s">
        <v>49</v>
      </c>
      <c r="E28" s="28" t="s">
        <v>41</v>
      </c>
      <c r="F28" s="29">
        <v>19.32</v>
      </c>
      <c r="G28" s="30"/>
      <c r="H28" s="30">
        <f>SUM(F28*G28)</f>
        <v>0</v>
      </c>
    </row>
    <row r="29" spans="1:8" s="6" customFormat="1" ht="13.5" customHeight="1">
      <c r="A29" s="31"/>
      <c r="B29" s="32"/>
      <c r="C29" s="32"/>
      <c r="D29" s="32" t="s">
        <v>50</v>
      </c>
      <c r="E29" s="32"/>
      <c r="F29" s="33">
        <v>19.32</v>
      </c>
      <c r="G29" s="34"/>
      <c r="H29" s="34"/>
    </row>
    <row r="30" spans="1:8" s="6" customFormat="1" ht="24" customHeight="1">
      <c r="A30" s="27">
        <v>8</v>
      </c>
      <c r="B30" s="28" t="s">
        <v>25</v>
      </c>
      <c r="C30" s="28" t="s">
        <v>51</v>
      </c>
      <c r="D30" s="28" t="s">
        <v>52</v>
      </c>
      <c r="E30" s="28" t="s">
        <v>41</v>
      </c>
      <c r="F30" s="29">
        <v>19.32</v>
      </c>
      <c r="G30" s="30"/>
      <c r="H30" s="30">
        <f>SUM(F30*G30)</f>
        <v>0</v>
      </c>
    </row>
    <row r="31" spans="1:8" s="6" customFormat="1" ht="24" customHeight="1">
      <c r="A31" s="27">
        <v>9</v>
      </c>
      <c r="B31" s="28" t="s">
        <v>25</v>
      </c>
      <c r="C31" s="28" t="s">
        <v>53</v>
      </c>
      <c r="D31" s="28" t="s">
        <v>54</v>
      </c>
      <c r="E31" s="28" t="s">
        <v>28</v>
      </c>
      <c r="F31" s="29">
        <v>16.349</v>
      </c>
      <c r="G31" s="30"/>
      <c r="H31" s="30">
        <f>SUM(F31*G31)</f>
        <v>0</v>
      </c>
    </row>
    <row r="32" spans="1:8" s="6" customFormat="1" ht="13.5" customHeight="1">
      <c r="A32" s="39"/>
      <c r="B32" s="40"/>
      <c r="C32" s="40"/>
      <c r="D32" s="40" t="s">
        <v>55</v>
      </c>
      <c r="E32" s="40"/>
      <c r="F32" s="41"/>
      <c r="G32" s="42"/>
      <c r="H32" s="43"/>
    </row>
    <row r="33" spans="1:8" s="6" customFormat="1" ht="13.5" customHeight="1">
      <c r="A33" s="31"/>
      <c r="B33" s="32"/>
      <c r="C33" s="32"/>
      <c r="D33" s="32" t="s">
        <v>56</v>
      </c>
      <c r="E33" s="32"/>
      <c r="F33" s="33">
        <v>6.716</v>
      </c>
      <c r="G33" s="34"/>
      <c r="H33" s="34"/>
    </row>
    <row r="34" spans="1:8" s="6" customFormat="1" ht="13.5" customHeight="1">
      <c r="A34" s="39"/>
      <c r="B34" s="40"/>
      <c r="C34" s="40"/>
      <c r="D34" s="40" t="s">
        <v>57</v>
      </c>
      <c r="E34" s="40"/>
      <c r="F34" s="41"/>
      <c r="G34" s="42"/>
      <c r="H34" s="43"/>
    </row>
    <row r="35" spans="1:8" s="6" customFormat="1" ht="13.5" customHeight="1">
      <c r="A35" s="31"/>
      <c r="B35" s="32"/>
      <c r="C35" s="32"/>
      <c r="D35" s="32" t="s">
        <v>58</v>
      </c>
      <c r="E35" s="32"/>
      <c r="F35" s="33">
        <v>0.3</v>
      </c>
      <c r="G35" s="34"/>
      <c r="H35" s="34"/>
    </row>
    <row r="36" spans="1:8" s="6" customFormat="1" ht="13.5" customHeight="1">
      <c r="A36" s="39"/>
      <c r="B36" s="40"/>
      <c r="C36" s="40"/>
      <c r="D36" s="40" t="s">
        <v>59</v>
      </c>
      <c r="E36" s="40"/>
      <c r="F36" s="41"/>
      <c r="G36" s="42"/>
      <c r="H36" s="43"/>
    </row>
    <row r="37" spans="1:8" s="6" customFormat="1" ht="13.5" customHeight="1">
      <c r="A37" s="31"/>
      <c r="B37" s="32"/>
      <c r="C37" s="32"/>
      <c r="D37" s="32" t="s">
        <v>60</v>
      </c>
      <c r="E37" s="32"/>
      <c r="F37" s="33">
        <v>1.485</v>
      </c>
      <c r="G37" s="34"/>
      <c r="H37" s="34"/>
    </row>
    <row r="38" spans="1:8" s="6" customFormat="1" ht="13.5" customHeight="1">
      <c r="A38" s="39"/>
      <c r="B38" s="40"/>
      <c r="C38" s="40"/>
      <c r="D38" s="40" t="s">
        <v>61</v>
      </c>
      <c r="E38" s="40"/>
      <c r="F38" s="41"/>
      <c r="G38" s="42"/>
      <c r="H38" s="43"/>
    </row>
    <row r="39" spans="1:8" s="6" customFormat="1" ht="13.5" customHeight="1">
      <c r="A39" s="31"/>
      <c r="B39" s="32"/>
      <c r="C39" s="32"/>
      <c r="D39" s="32" t="s">
        <v>62</v>
      </c>
      <c r="E39" s="32"/>
      <c r="F39" s="33">
        <v>7.848</v>
      </c>
      <c r="G39" s="34"/>
      <c r="H39" s="34"/>
    </row>
    <row r="40" spans="1:8" s="6" customFormat="1" ht="13.5" customHeight="1">
      <c r="A40" s="35"/>
      <c r="B40" s="36"/>
      <c r="C40" s="36"/>
      <c r="D40" s="36" t="s">
        <v>45</v>
      </c>
      <c r="E40" s="36"/>
      <c r="F40" s="37">
        <v>16.349</v>
      </c>
      <c r="G40" s="38"/>
      <c r="H40" s="38"/>
    </row>
    <row r="41" spans="1:8" s="6" customFormat="1" ht="13.5" customHeight="1">
      <c r="A41" s="27">
        <v>10</v>
      </c>
      <c r="B41" s="28" t="s">
        <v>25</v>
      </c>
      <c r="C41" s="28" t="s">
        <v>63</v>
      </c>
      <c r="D41" s="28" t="s">
        <v>64</v>
      </c>
      <c r="E41" s="28" t="s">
        <v>65</v>
      </c>
      <c r="F41" s="29">
        <v>1.36</v>
      </c>
      <c r="G41" s="30"/>
      <c r="H41" s="30">
        <f>SUM(F41*G41)</f>
        <v>0</v>
      </c>
    </row>
    <row r="42" spans="1:8" s="6" customFormat="1" ht="13.5" customHeight="1">
      <c r="A42" s="44"/>
      <c r="B42" s="45"/>
      <c r="C42" s="45"/>
      <c r="D42" s="45" t="s">
        <v>66</v>
      </c>
      <c r="E42" s="45"/>
      <c r="F42" s="46"/>
      <c r="G42" s="47"/>
      <c r="H42" s="48"/>
    </row>
    <row r="43" spans="1:8" s="6" customFormat="1" ht="13.5" customHeight="1">
      <c r="A43" s="49"/>
      <c r="B43" s="50"/>
      <c r="C43" s="50"/>
      <c r="D43" s="50" t="s">
        <v>67</v>
      </c>
      <c r="E43" s="50"/>
      <c r="F43" s="51"/>
      <c r="G43" s="52"/>
      <c r="H43" s="53"/>
    </row>
    <row r="44" spans="1:8" s="6" customFormat="1" ht="13.5" customHeight="1">
      <c r="A44" s="49"/>
      <c r="B44" s="50"/>
      <c r="C44" s="50"/>
      <c r="D44" s="50" t="s">
        <v>68</v>
      </c>
      <c r="E44" s="50"/>
      <c r="F44" s="51"/>
      <c r="G44" s="52"/>
      <c r="H44" s="53"/>
    </row>
    <row r="45" spans="1:8" s="6" customFormat="1" ht="13.5" customHeight="1">
      <c r="A45" s="49"/>
      <c r="B45" s="50"/>
      <c r="C45" s="50"/>
      <c r="D45" s="50" t="s">
        <v>69</v>
      </c>
      <c r="E45" s="50"/>
      <c r="F45" s="51"/>
      <c r="G45" s="52"/>
      <c r="H45" s="53"/>
    </row>
    <row r="46" spans="1:8" s="6" customFormat="1" ht="13.5" customHeight="1">
      <c r="A46" s="49"/>
      <c r="B46" s="50"/>
      <c r="C46" s="50"/>
      <c r="D46" s="50" t="s">
        <v>70</v>
      </c>
      <c r="E46" s="50"/>
      <c r="F46" s="51"/>
      <c r="G46" s="52"/>
      <c r="H46" s="53"/>
    </row>
    <row r="47" spans="1:8" s="6" customFormat="1" ht="13.5" customHeight="1">
      <c r="A47" s="54"/>
      <c r="B47" s="55"/>
      <c r="C47" s="55"/>
      <c r="D47" s="55" t="s">
        <v>71</v>
      </c>
      <c r="E47" s="55"/>
      <c r="F47" s="56"/>
      <c r="G47" s="57"/>
      <c r="H47" s="58"/>
    </row>
    <row r="48" spans="1:8" s="6" customFormat="1" ht="13.5" customHeight="1">
      <c r="A48" s="31"/>
      <c r="B48" s="32"/>
      <c r="C48" s="32"/>
      <c r="D48" s="32" t="s">
        <v>72</v>
      </c>
      <c r="E48" s="32"/>
      <c r="F48" s="33">
        <v>1.36</v>
      </c>
      <c r="G48" s="34"/>
      <c r="H48" s="34"/>
    </row>
    <row r="49" spans="1:8" s="6" customFormat="1" ht="24" customHeight="1">
      <c r="A49" s="27">
        <v>11</v>
      </c>
      <c r="B49" s="28" t="s">
        <v>25</v>
      </c>
      <c r="C49" s="28" t="s">
        <v>73</v>
      </c>
      <c r="D49" s="28" t="s">
        <v>74</v>
      </c>
      <c r="E49" s="28" t="s">
        <v>75</v>
      </c>
      <c r="F49" s="29">
        <v>122</v>
      </c>
      <c r="G49" s="30"/>
      <c r="H49" s="30">
        <f>SUM(F49*G49)</f>
        <v>0</v>
      </c>
    </row>
    <row r="50" spans="1:8" s="6" customFormat="1" ht="28.5" customHeight="1">
      <c r="A50" s="23"/>
      <c r="B50" s="24"/>
      <c r="C50" s="24" t="s">
        <v>17</v>
      </c>
      <c r="D50" s="24" t="s">
        <v>76</v>
      </c>
      <c r="E50" s="24"/>
      <c r="F50" s="25"/>
      <c r="G50" s="26"/>
      <c r="H50" s="26">
        <f>SUM(H51:H53)</f>
        <v>0</v>
      </c>
    </row>
    <row r="51" spans="1:8" s="6" customFormat="1" ht="13.5" customHeight="1">
      <c r="A51" s="27">
        <v>12</v>
      </c>
      <c r="B51" s="28" t="s">
        <v>25</v>
      </c>
      <c r="C51" s="28" t="s">
        <v>77</v>
      </c>
      <c r="D51" s="28" t="s">
        <v>78</v>
      </c>
      <c r="E51" s="28" t="s">
        <v>34</v>
      </c>
      <c r="F51" s="29">
        <v>82.32</v>
      </c>
      <c r="G51" s="30"/>
      <c r="H51" s="30">
        <f>SUM(F51*G51)</f>
        <v>0</v>
      </c>
    </row>
    <row r="52" spans="1:8" s="6" customFormat="1" ht="13.5" customHeight="1">
      <c r="A52" s="31"/>
      <c r="B52" s="32"/>
      <c r="C52" s="32"/>
      <c r="D52" s="32" t="s">
        <v>79</v>
      </c>
      <c r="E52" s="32"/>
      <c r="F52" s="33">
        <v>82.32</v>
      </c>
      <c r="G52" s="34"/>
      <c r="H52" s="34"/>
    </row>
    <row r="53" spans="1:8" s="6" customFormat="1" ht="13.5" customHeight="1">
      <c r="A53" s="59">
        <v>13</v>
      </c>
      <c r="B53" s="60" t="s">
        <v>80</v>
      </c>
      <c r="C53" s="60" t="s">
        <v>81</v>
      </c>
      <c r="D53" s="60" t="s">
        <v>82</v>
      </c>
      <c r="E53" s="60" t="s">
        <v>34</v>
      </c>
      <c r="F53" s="61">
        <v>82.32</v>
      </c>
      <c r="G53" s="62"/>
      <c r="H53" s="30">
        <f>SUM(F53*G53)</f>
        <v>0</v>
      </c>
    </row>
    <row r="54" spans="1:8" s="6" customFormat="1" ht="28.5" customHeight="1">
      <c r="A54" s="23"/>
      <c r="B54" s="24"/>
      <c r="C54" s="24" t="s">
        <v>19</v>
      </c>
      <c r="D54" s="24" t="s">
        <v>83</v>
      </c>
      <c r="E54" s="24"/>
      <c r="F54" s="25"/>
      <c r="G54" s="26"/>
      <c r="H54" s="26">
        <f>SUM(H55)</f>
        <v>0</v>
      </c>
    </row>
    <row r="55" spans="1:8" s="6" customFormat="1" ht="24" customHeight="1">
      <c r="A55" s="27">
        <v>14</v>
      </c>
      <c r="B55" s="28" t="s">
        <v>25</v>
      </c>
      <c r="C55" s="28" t="s">
        <v>84</v>
      </c>
      <c r="D55" s="28" t="s">
        <v>85</v>
      </c>
      <c r="E55" s="28" t="s">
        <v>41</v>
      </c>
      <c r="F55" s="29">
        <v>55.031</v>
      </c>
      <c r="G55" s="30"/>
      <c r="H55" s="30">
        <f>SUM(F55*G55)</f>
        <v>0</v>
      </c>
    </row>
    <row r="56" spans="1:8" s="6" customFormat="1" ht="13.5" customHeight="1">
      <c r="A56" s="31"/>
      <c r="B56" s="32"/>
      <c r="C56" s="32"/>
      <c r="D56" s="32" t="s">
        <v>86</v>
      </c>
      <c r="E56" s="32"/>
      <c r="F56" s="33">
        <v>55.031</v>
      </c>
      <c r="G56" s="34"/>
      <c r="H56" s="34"/>
    </row>
    <row r="57" spans="1:8" s="6" customFormat="1" ht="28.5" customHeight="1">
      <c r="A57" s="23"/>
      <c r="B57" s="24"/>
      <c r="C57" s="24" t="s">
        <v>87</v>
      </c>
      <c r="D57" s="24" t="s">
        <v>88</v>
      </c>
      <c r="E57" s="24"/>
      <c r="F57" s="25"/>
      <c r="G57" s="26"/>
      <c r="H57" s="26">
        <v>1710</v>
      </c>
    </row>
    <row r="58" spans="1:8" s="6" customFormat="1" ht="13.5" customHeight="1">
      <c r="A58" s="27">
        <v>15</v>
      </c>
      <c r="B58" s="28" t="s">
        <v>25</v>
      </c>
      <c r="C58" s="28" t="s">
        <v>89</v>
      </c>
      <c r="D58" s="28" t="s">
        <v>90</v>
      </c>
      <c r="E58" s="28" t="s">
        <v>34</v>
      </c>
      <c r="F58" s="29">
        <v>15</v>
      </c>
      <c r="G58" s="30"/>
      <c r="H58" s="30">
        <f>SUM(F58*G58)</f>
        <v>0</v>
      </c>
    </row>
    <row r="59" spans="1:8" s="6" customFormat="1" ht="13.5" customHeight="1">
      <c r="A59" s="31"/>
      <c r="B59" s="32"/>
      <c r="C59" s="32"/>
      <c r="D59" s="32" t="s">
        <v>91</v>
      </c>
      <c r="E59" s="32"/>
      <c r="F59" s="33">
        <v>15</v>
      </c>
      <c r="G59" s="34"/>
      <c r="H59" s="34"/>
    </row>
    <row r="60" spans="1:8" s="6" customFormat="1" ht="28.5" customHeight="1">
      <c r="A60" s="23"/>
      <c r="B60" s="24"/>
      <c r="C60" s="24" t="s">
        <v>92</v>
      </c>
      <c r="D60" s="24" t="s">
        <v>93</v>
      </c>
      <c r="E60" s="24"/>
      <c r="F60" s="25"/>
      <c r="G60" s="26"/>
      <c r="H60" s="26">
        <f>SUM(H61)</f>
        <v>0</v>
      </c>
    </row>
    <row r="61" spans="1:8" s="6" customFormat="1" ht="13.5" customHeight="1">
      <c r="A61" s="27">
        <v>16</v>
      </c>
      <c r="B61" s="28" t="s">
        <v>25</v>
      </c>
      <c r="C61" s="28" t="s">
        <v>94</v>
      </c>
      <c r="D61" s="28" t="s">
        <v>93</v>
      </c>
      <c r="E61" s="28" t="s">
        <v>65</v>
      </c>
      <c r="F61" s="29">
        <v>102.834</v>
      </c>
      <c r="G61" s="30"/>
      <c r="H61" s="30">
        <f>SUM(F61*G61)</f>
        <v>0</v>
      </c>
    </row>
    <row r="62" spans="1:8" s="6" customFormat="1" ht="30.75" customHeight="1">
      <c r="A62" s="19"/>
      <c r="B62" s="20"/>
      <c r="C62" s="20" t="s">
        <v>95</v>
      </c>
      <c r="D62" s="20" t="s">
        <v>96</v>
      </c>
      <c r="E62" s="20"/>
      <c r="F62" s="21"/>
      <c r="G62" s="22"/>
      <c r="H62" s="22">
        <f>SUM(H63)</f>
        <v>0</v>
      </c>
    </row>
    <row r="63" spans="1:8" s="6" customFormat="1" ht="28.5" customHeight="1">
      <c r="A63" s="23"/>
      <c r="B63" s="24"/>
      <c r="C63" s="24" t="s">
        <v>97</v>
      </c>
      <c r="D63" s="24" t="s">
        <v>98</v>
      </c>
      <c r="E63" s="24"/>
      <c r="F63" s="25"/>
      <c r="G63" s="26"/>
      <c r="H63" s="26">
        <f>SUM(H64:H68)</f>
        <v>0</v>
      </c>
    </row>
    <row r="64" spans="1:8" s="6" customFormat="1" ht="24" customHeight="1">
      <c r="A64" s="27">
        <v>17</v>
      </c>
      <c r="B64" s="28" t="s">
        <v>97</v>
      </c>
      <c r="C64" s="28" t="s">
        <v>99</v>
      </c>
      <c r="D64" s="28" t="s">
        <v>100</v>
      </c>
      <c r="E64" s="28" t="s">
        <v>41</v>
      </c>
      <c r="F64" s="29">
        <v>109.53</v>
      </c>
      <c r="G64" s="30"/>
      <c r="H64" s="30">
        <f>SUM(F64*G64)</f>
        <v>0</v>
      </c>
    </row>
    <row r="65" spans="1:8" s="6" customFormat="1" ht="13.5" customHeight="1">
      <c r="A65" s="31"/>
      <c r="B65" s="32"/>
      <c r="C65" s="32"/>
      <c r="D65" s="32" t="s">
        <v>101</v>
      </c>
      <c r="E65" s="32"/>
      <c r="F65" s="33">
        <v>56.742</v>
      </c>
      <c r="G65" s="34"/>
      <c r="H65" s="34"/>
    </row>
    <row r="66" spans="1:8" s="6" customFormat="1" ht="13.5" customHeight="1">
      <c r="A66" s="31"/>
      <c r="B66" s="32"/>
      <c r="C66" s="32"/>
      <c r="D66" s="32" t="s">
        <v>102</v>
      </c>
      <c r="E66" s="32"/>
      <c r="F66" s="33">
        <v>52.788</v>
      </c>
      <c r="G66" s="34"/>
      <c r="H66" s="34"/>
    </row>
    <row r="67" spans="1:8" s="6" customFormat="1" ht="13.5" customHeight="1">
      <c r="A67" s="35"/>
      <c r="B67" s="36"/>
      <c r="C67" s="36"/>
      <c r="D67" s="36" t="s">
        <v>45</v>
      </c>
      <c r="E67" s="36"/>
      <c r="F67" s="37">
        <v>109.53</v>
      </c>
      <c r="G67" s="38"/>
      <c r="H67" s="38"/>
    </row>
    <row r="68" spans="1:8" s="6" customFormat="1" ht="24" customHeight="1">
      <c r="A68" s="59">
        <v>18</v>
      </c>
      <c r="B68" s="60" t="s">
        <v>103</v>
      </c>
      <c r="C68" s="60" t="s">
        <v>104</v>
      </c>
      <c r="D68" s="60" t="s">
        <v>105</v>
      </c>
      <c r="E68" s="60" t="s">
        <v>41</v>
      </c>
      <c r="F68" s="61">
        <v>138.008</v>
      </c>
      <c r="G68" s="62"/>
      <c r="H68" s="30">
        <f>SUM(F68*G68)</f>
        <v>0</v>
      </c>
    </row>
    <row r="69" spans="1:8" s="6" customFormat="1" ht="13.5" customHeight="1">
      <c r="A69" s="31"/>
      <c r="B69" s="32"/>
      <c r="C69" s="32"/>
      <c r="D69" s="32" t="s">
        <v>106</v>
      </c>
      <c r="E69" s="32"/>
      <c r="F69" s="33">
        <v>115.007</v>
      </c>
      <c r="G69" s="34"/>
      <c r="H69" s="34"/>
    </row>
    <row r="70" spans="1:8" s="6" customFormat="1" ht="30.75" customHeight="1">
      <c r="A70" s="63"/>
      <c r="B70" s="64"/>
      <c r="C70" s="64"/>
      <c r="D70" s="64" t="s">
        <v>107</v>
      </c>
      <c r="E70" s="64"/>
      <c r="F70" s="65"/>
      <c r="G70" s="66"/>
      <c r="H70" s="66">
        <f>SUM(H62+H13)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Čestmír Cepák</cp:lastModifiedBy>
  <dcterms:modified xsi:type="dcterms:W3CDTF">2021-07-21T05:50:14Z</dcterms:modified>
  <cp:category/>
  <cp:version/>
  <cp:contentType/>
  <cp:contentStatus/>
</cp:coreProperties>
</file>