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sl\Desktop\Lukáš\Obstaravanie\VO 2021\telefony\"/>
    </mc:Choice>
  </mc:AlternateContent>
  <bookViews>
    <workbookView xWindow="0" yWindow="0" windowWidth="19200" windowHeight="11595" tabRatio="808"/>
  </bookViews>
  <sheets>
    <sheet name="Hárok 1" sheetId="2" r:id="rId1"/>
  </sheets>
  <calcPr calcId="152511"/>
</workbook>
</file>

<file path=xl/calcChain.xml><?xml version="1.0" encoding="utf-8"?>
<calcChain xmlns="http://schemas.openxmlformats.org/spreadsheetml/2006/main">
  <c r="J20" i="2" l="1"/>
  <c r="J21" i="2"/>
  <c r="J19" i="2"/>
  <c r="J18" i="2"/>
  <c r="J17" i="2"/>
  <c r="J16" i="2"/>
  <c r="J15" i="2"/>
  <c r="J13" i="2"/>
  <c r="J12" i="2"/>
  <c r="J10" i="2"/>
  <c r="J9" i="2"/>
  <c r="J8" i="2"/>
  <c r="J7" i="2"/>
  <c r="J6" i="2"/>
  <c r="J5" i="2"/>
  <c r="J22" i="2" l="1"/>
  <c r="J23" i="2" s="1"/>
  <c r="J24" i="2" l="1"/>
</calcChain>
</file>

<file path=xl/sharedStrings.xml><?xml version="1.0" encoding="utf-8"?>
<sst xmlns="http://schemas.openxmlformats.org/spreadsheetml/2006/main" count="53" uniqueCount="36">
  <si>
    <t>P.č.</t>
  </si>
  <si>
    <t>Názov produktu</t>
  </si>
  <si>
    <t>Merná jednotka ks/min/SIM</t>
  </si>
  <si>
    <t>1 SIM</t>
  </si>
  <si>
    <t>1 minúta</t>
  </si>
  <si>
    <t>podpis štatutárneho zástupcu uchádzača, pečiatka</t>
  </si>
  <si>
    <t>Telekomunikačné SLUŽBY</t>
  </si>
  <si>
    <t>Predpokladaný počet MJ za mesiac</t>
  </si>
  <si>
    <t>Mesačný poplatok za Hlasový paušál 1</t>
  </si>
  <si>
    <t>Mesačný poplatok za Hlasový paušál 2</t>
  </si>
  <si>
    <t>Mesačný poplatok za Hlasový paušál 3</t>
  </si>
  <si>
    <t>Cena za jednu minútu hovoru do pevných sietí v SR časovo neobmedzene</t>
  </si>
  <si>
    <t>Mesačný poplatok za šifrovanú dátovú komunikáciu MDM</t>
  </si>
  <si>
    <t>Cena celkom v € bez DPH</t>
  </si>
  <si>
    <t>Mesačný poplatok za Internetový paušál 1</t>
  </si>
  <si>
    <t>Mesačný poplatok za Internetový paušál 2</t>
  </si>
  <si>
    <t>Mesačný poplatok za Internetový paušál 3</t>
  </si>
  <si>
    <t>Cena celkom za telekomunikačné služby za mesiac</t>
  </si>
  <si>
    <t>Mesačný poplatok za Neobmedzený internet v mobile 200MB</t>
  </si>
  <si>
    <t>Mesačný poplatok za Neobmedzený internet v mobile 2GB</t>
  </si>
  <si>
    <t>Jednotková cena v €      bez DPH</t>
  </si>
  <si>
    <t>Mesačný poplatok za Neobmedzený internet v mobile 10GB</t>
  </si>
  <si>
    <t>Cena za jednu minútu hovoru vo VPS časovo neobmedzene</t>
  </si>
  <si>
    <t>Cena odoslanej SMS/ MMS do mobilných sietí v SR</t>
  </si>
  <si>
    <t>1 SMS/ MMS</t>
  </si>
  <si>
    <t>Mesačný poplatok za telemetrickú dátovú/ SMS komunikáciu s objemom 10MB dát</t>
  </si>
  <si>
    <t>..........................................................................................</t>
  </si>
  <si>
    <t>V .................................. dňa.................................</t>
  </si>
  <si>
    <t>Cena celkom bez DPH za 24 mesiacov</t>
  </si>
  <si>
    <t>Kritérium č.1 - Cena celkom vrátane DPH za 24 mesiacov</t>
  </si>
  <si>
    <t>Kritérium č.2 - Poskytnutá suma na nákup mobilných telekomunikačných zariadení v EUR vrátane DPH</t>
  </si>
  <si>
    <t>Mesačný poplatok za Internetový paušál 4 - alternatíva</t>
  </si>
  <si>
    <t>Mesačný poplatok za Neobmedzený internet v mobile 4GB</t>
  </si>
  <si>
    <r>
      <t>Cena za jednu minútu hovoru do</t>
    </r>
    <r>
      <rPr>
        <sz val="9"/>
        <rFont val="Times New Roman"/>
        <family val="1"/>
        <charset val="238"/>
      </rPr>
      <t xml:space="preserve"> mobilných sietí v SR časovo neobmedzene</t>
    </r>
  </si>
  <si>
    <r>
      <rPr>
        <i/>
        <sz val="11"/>
        <color rgb="FF000000"/>
        <rFont val="Times New Roman"/>
        <family val="1"/>
        <charset val="238"/>
      </rPr>
      <t>Pozn.</t>
    </r>
    <r>
      <rPr>
        <sz val="11"/>
        <color rgb="FF000000"/>
        <rFont val="Times New Roman"/>
        <family val="1"/>
        <charset val="238"/>
      </rPr>
      <t xml:space="preserve"> Množstvá uvedené ako "Predpokladaný počet MJ za mesiac" sú uvedené ako predpokladané na základe aktuálnych potrieb verejného obstarávateľa. Položky, kde je počet rovný 1 sú služby, ktoré doposial verejný obstarávateľ nevyužíval a aktuálne nevie predpokladať ich potrebu využívania v budúcnosti. </t>
    </r>
  </si>
  <si>
    <t xml:space="preserve"> Cenník produktov a služieb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</si>
</sst>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  <fill>
      <patternFill patternType="solid">
        <fgColor rgb="FFFFFF99"/>
        <bgColor rgb="FFFFFFCC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Border="1" applyAlignment="1"/>
    <xf numFmtId="0" fontId="6" fillId="0" borderId="6" xfId="0" applyFont="1" applyBorder="1" applyAlignment="1">
      <alignment vertical="center" wrapText="1"/>
    </xf>
    <xf numFmtId="164" fontId="3" fillId="0" borderId="17" xfId="0" applyNumberFormat="1" applyFont="1" applyBorder="1" applyAlignment="1">
      <alignment horizontal="right" vertical="center"/>
    </xf>
    <xf numFmtId="0" fontId="8" fillId="0" borderId="0" xfId="0" applyFont="1"/>
    <xf numFmtId="164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3" borderId="16" xfId="0" applyNumberFormat="1" applyFont="1" applyFill="1" applyBorder="1" applyAlignment="1" applyProtection="1">
      <alignment horizontal="center" vertical="center"/>
      <protection locked="0"/>
    </xf>
    <xf numFmtId="164" fontId="4" fillId="3" borderId="12" xfId="0" applyNumberFormat="1" applyFont="1" applyFill="1" applyBorder="1" applyAlignment="1" applyProtection="1">
      <alignment horizontal="center" vertical="center"/>
      <protection locked="0"/>
    </xf>
    <xf numFmtId="164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11" fillId="0" borderId="12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164" fontId="3" fillId="0" borderId="22" xfId="0" applyNumberFormat="1" applyFont="1" applyBorder="1" applyAlignment="1">
      <alignment horizontal="right" vertical="center"/>
    </xf>
    <xf numFmtId="164" fontId="3" fillId="0" borderId="26" xfId="0" applyNumberFormat="1" applyFont="1" applyBorder="1" applyAlignment="1">
      <alignment horizontal="right" vertical="center"/>
    </xf>
    <xf numFmtId="164" fontId="2" fillId="0" borderId="28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5" fillId="0" borderId="2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4" fontId="4" fillId="3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64" fontId="3" fillId="0" borderId="2" xfId="0" applyNumberFormat="1" applyFont="1" applyBorder="1" applyAlignment="1">
      <alignment horizontal="right" vertical="center"/>
    </xf>
    <xf numFmtId="0" fontId="0" fillId="0" borderId="25" xfId="0" applyBorder="1" applyAlignment="1"/>
    <xf numFmtId="0" fontId="4" fillId="0" borderId="21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9" fillId="0" borderId="21" xfId="0" applyFont="1" applyFill="1" applyBorder="1" applyAlignment="1">
      <alignment horizontal="left" wrapText="1"/>
    </xf>
    <xf numFmtId="0" fontId="0" fillId="0" borderId="19" xfId="0" applyFill="1" applyBorder="1" applyAlignment="1"/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3" zoomScaleNormal="100" workbookViewId="0">
      <selection activeCell="O24" sqref="O24"/>
    </sheetView>
  </sheetViews>
  <sheetFormatPr defaultColWidth="8.85546875" defaultRowHeight="15" x14ac:dyDescent="0.25"/>
  <cols>
    <col min="1" max="1" width="5.140625" style="17" customWidth="1"/>
    <col min="2" max="2" width="39.140625" style="1" customWidth="1"/>
    <col min="3" max="3" width="10.5703125" style="1" customWidth="1"/>
    <col min="4" max="4" width="12.140625" style="1" customWidth="1"/>
    <col min="5" max="5" width="10" style="17" customWidth="1"/>
    <col min="6" max="6" width="11.42578125" style="1" customWidth="1"/>
    <col min="7" max="7" width="8.85546875" style="1"/>
    <col min="8" max="8" width="7.28515625" style="1" hidden="1" customWidth="1"/>
    <col min="9" max="9" width="8.5703125" style="17" hidden="1" customWidth="1"/>
    <col min="10" max="10" width="12.140625" style="1" hidden="1" customWidth="1"/>
    <col min="11" max="16384" width="8.85546875" style="1"/>
  </cols>
  <sheetData>
    <row r="1" spans="1:10" ht="18.75" x14ac:dyDescent="0.3">
      <c r="A1" s="50" t="s">
        <v>35</v>
      </c>
      <c r="B1" s="50"/>
      <c r="C1" s="50"/>
      <c r="D1" s="50"/>
      <c r="E1" s="1"/>
      <c r="I1" s="1"/>
    </row>
    <row r="2" spans="1:10" ht="15.75" thickBot="1" x14ac:dyDescent="0.3">
      <c r="A2" s="1"/>
      <c r="E2" s="1"/>
      <c r="I2" s="1"/>
    </row>
    <row r="3" spans="1:10" ht="60.75" thickBot="1" x14ac:dyDescent="0.3">
      <c r="A3" s="32" t="s">
        <v>0</v>
      </c>
      <c r="B3" s="26" t="s">
        <v>1</v>
      </c>
      <c r="C3" s="2" t="s">
        <v>2</v>
      </c>
      <c r="D3" s="3" t="s">
        <v>7</v>
      </c>
      <c r="E3" s="33" t="s">
        <v>20</v>
      </c>
      <c r="F3" s="34" t="s">
        <v>13</v>
      </c>
      <c r="H3" s="3" t="s">
        <v>7</v>
      </c>
      <c r="I3" s="33" t="s">
        <v>20</v>
      </c>
      <c r="J3" s="34" t="s">
        <v>13</v>
      </c>
    </row>
    <row r="4" spans="1:10" ht="23.25" customHeight="1" x14ac:dyDescent="0.25">
      <c r="A4" s="4"/>
      <c r="B4" s="19" t="s">
        <v>6</v>
      </c>
      <c r="C4" s="5"/>
      <c r="D4" s="27"/>
      <c r="E4" s="22"/>
      <c r="F4" s="6"/>
      <c r="H4" s="27"/>
      <c r="I4" s="22"/>
      <c r="J4" s="6"/>
    </row>
    <row r="5" spans="1:10" ht="23.25" customHeight="1" x14ac:dyDescent="0.25">
      <c r="A5" s="7">
        <v>1</v>
      </c>
      <c r="B5" s="8" t="s">
        <v>8</v>
      </c>
      <c r="C5" s="9" t="s">
        <v>3</v>
      </c>
      <c r="D5" s="46">
        <v>52</v>
      </c>
      <c r="E5" s="23"/>
      <c r="F5" s="10"/>
      <c r="H5" s="28">
        <v>116</v>
      </c>
      <c r="I5" s="23">
        <v>0.1</v>
      </c>
      <c r="J5" s="10">
        <f t="shared" ref="J5:J21" si="0">H5*I5</f>
        <v>11.600000000000001</v>
      </c>
    </row>
    <row r="6" spans="1:10" ht="23.25" customHeight="1" x14ac:dyDescent="0.25">
      <c r="A6" s="11">
        <v>2</v>
      </c>
      <c r="B6" s="8" t="s">
        <v>9</v>
      </c>
      <c r="C6" s="13" t="s">
        <v>3</v>
      </c>
      <c r="D6" s="47">
        <v>61</v>
      </c>
      <c r="E6" s="24"/>
      <c r="F6" s="10"/>
      <c r="H6" s="29">
        <v>54</v>
      </c>
      <c r="I6" s="24">
        <v>3</v>
      </c>
      <c r="J6" s="10">
        <f t="shared" si="0"/>
        <v>162</v>
      </c>
    </row>
    <row r="7" spans="1:10" ht="23.25" customHeight="1" x14ac:dyDescent="0.25">
      <c r="A7" s="7">
        <v>3</v>
      </c>
      <c r="B7" s="36" t="s">
        <v>10</v>
      </c>
      <c r="C7" s="13" t="s">
        <v>3</v>
      </c>
      <c r="D7" s="47">
        <v>22</v>
      </c>
      <c r="E7" s="24"/>
      <c r="F7" s="10"/>
      <c r="H7" s="29">
        <v>4</v>
      </c>
      <c r="I7" s="24">
        <v>5</v>
      </c>
      <c r="J7" s="10">
        <f t="shared" si="0"/>
        <v>20</v>
      </c>
    </row>
    <row r="8" spans="1:10" ht="23.25" customHeight="1" x14ac:dyDescent="0.25">
      <c r="A8" s="7">
        <v>4</v>
      </c>
      <c r="B8" s="36" t="s">
        <v>14</v>
      </c>
      <c r="C8" s="13" t="s">
        <v>3</v>
      </c>
      <c r="D8" s="47">
        <v>1</v>
      </c>
      <c r="E8" s="24"/>
      <c r="F8" s="10"/>
      <c r="H8" s="31">
        <v>1</v>
      </c>
      <c r="I8" s="24">
        <v>6</v>
      </c>
      <c r="J8" s="10">
        <f t="shared" si="0"/>
        <v>6</v>
      </c>
    </row>
    <row r="9" spans="1:10" ht="23.25" customHeight="1" x14ac:dyDescent="0.25">
      <c r="A9" s="11">
        <v>5</v>
      </c>
      <c r="B9" s="36" t="s">
        <v>15</v>
      </c>
      <c r="C9" s="13" t="s">
        <v>3</v>
      </c>
      <c r="D9" s="47">
        <v>6</v>
      </c>
      <c r="E9" s="24"/>
      <c r="F9" s="10"/>
      <c r="H9" s="31">
        <v>8</v>
      </c>
      <c r="I9" s="24">
        <v>9</v>
      </c>
      <c r="J9" s="10">
        <f t="shared" si="0"/>
        <v>72</v>
      </c>
    </row>
    <row r="10" spans="1:10" ht="23.25" customHeight="1" x14ac:dyDescent="0.25">
      <c r="A10" s="7">
        <v>6</v>
      </c>
      <c r="B10" s="36" t="s">
        <v>16</v>
      </c>
      <c r="C10" s="13" t="s">
        <v>3</v>
      </c>
      <c r="D10" s="47">
        <v>4</v>
      </c>
      <c r="E10" s="24"/>
      <c r="F10" s="10"/>
      <c r="H10" s="31">
        <v>4</v>
      </c>
      <c r="I10" s="24">
        <v>13</v>
      </c>
      <c r="J10" s="10">
        <f t="shared" si="0"/>
        <v>52</v>
      </c>
    </row>
    <row r="11" spans="1:10" ht="23.25" customHeight="1" x14ac:dyDescent="0.25">
      <c r="A11" s="7"/>
      <c r="B11" s="36" t="s">
        <v>31</v>
      </c>
      <c r="C11" s="13" t="s">
        <v>3</v>
      </c>
      <c r="D11" s="47">
        <v>1</v>
      </c>
      <c r="E11" s="24"/>
      <c r="F11" s="10"/>
      <c r="H11" s="31"/>
      <c r="I11" s="24"/>
      <c r="J11" s="10"/>
    </row>
    <row r="12" spans="1:10" ht="23.25" customHeight="1" x14ac:dyDescent="0.25">
      <c r="A12" s="7">
        <v>7</v>
      </c>
      <c r="B12" s="36" t="s">
        <v>18</v>
      </c>
      <c r="C12" s="13" t="s">
        <v>3</v>
      </c>
      <c r="D12" s="47">
        <v>54</v>
      </c>
      <c r="E12" s="24"/>
      <c r="F12" s="10"/>
      <c r="H12" s="29">
        <v>3</v>
      </c>
      <c r="I12" s="24">
        <v>0.5</v>
      </c>
      <c r="J12" s="10">
        <f t="shared" si="0"/>
        <v>1.5</v>
      </c>
    </row>
    <row r="13" spans="1:10" ht="23.25" customHeight="1" x14ac:dyDescent="0.25">
      <c r="A13" s="11">
        <v>8</v>
      </c>
      <c r="B13" s="36" t="s">
        <v>19</v>
      </c>
      <c r="C13" s="13" t="s">
        <v>3</v>
      </c>
      <c r="D13" s="47">
        <v>48</v>
      </c>
      <c r="E13" s="24"/>
      <c r="F13" s="10"/>
      <c r="H13" s="29">
        <v>40</v>
      </c>
      <c r="I13" s="24">
        <v>3.5</v>
      </c>
      <c r="J13" s="10">
        <f t="shared" si="0"/>
        <v>140</v>
      </c>
    </row>
    <row r="14" spans="1:10" ht="23.25" customHeight="1" x14ac:dyDescent="0.25">
      <c r="A14" s="7"/>
      <c r="B14" s="36" t="s">
        <v>32</v>
      </c>
      <c r="C14" s="13" t="s">
        <v>3</v>
      </c>
      <c r="D14" s="47">
        <v>1</v>
      </c>
      <c r="E14" s="24"/>
      <c r="F14" s="10"/>
      <c r="H14" s="29"/>
      <c r="I14" s="24"/>
      <c r="J14" s="10"/>
    </row>
    <row r="15" spans="1:10" ht="23.25" customHeight="1" x14ac:dyDescent="0.25">
      <c r="A15" s="7">
        <v>9</v>
      </c>
      <c r="B15" s="36" t="s">
        <v>21</v>
      </c>
      <c r="C15" s="13" t="s">
        <v>3</v>
      </c>
      <c r="D15" s="47">
        <v>4</v>
      </c>
      <c r="E15" s="24"/>
      <c r="F15" s="10"/>
      <c r="H15" s="29">
        <v>4</v>
      </c>
      <c r="I15" s="24">
        <v>10</v>
      </c>
      <c r="J15" s="10">
        <f t="shared" si="0"/>
        <v>40</v>
      </c>
    </row>
    <row r="16" spans="1:10" ht="23.25" customHeight="1" x14ac:dyDescent="0.25">
      <c r="A16" s="7">
        <v>10</v>
      </c>
      <c r="B16" s="42" t="s">
        <v>22</v>
      </c>
      <c r="C16" s="13" t="s">
        <v>4</v>
      </c>
      <c r="D16" s="47">
        <v>4343</v>
      </c>
      <c r="E16" s="24"/>
      <c r="F16" s="10"/>
      <c r="H16" s="31">
        <v>3001</v>
      </c>
      <c r="I16" s="24">
        <v>0</v>
      </c>
      <c r="J16" s="10">
        <f t="shared" si="0"/>
        <v>0</v>
      </c>
    </row>
    <row r="17" spans="1:10" ht="23.25" customHeight="1" x14ac:dyDescent="0.25">
      <c r="A17" s="11">
        <v>11</v>
      </c>
      <c r="B17" s="42" t="s">
        <v>33</v>
      </c>
      <c r="C17" s="13" t="s">
        <v>4</v>
      </c>
      <c r="D17" s="47">
        <v>20120</v>
      </c>
      <c r="E17" s="24"/>
      <c r="F17" s="10"/>
      <c r="H17" s="31">
        <v>185</v>
      </c>
      <c r="I17" s="24">
        <v>2.5000000000000001E-2</v>
      </c>
      <c r="J17" s="10">
        <f t="shared" si="0"/>
        <v>4.625</v>
      </c>
    </row>
    <row r="18" spans="1:10" ht="23.25" customHeight="1" x14ac:dyDescent="0.25">
      <c r="A18" s="7">
        <v>12</v>
      </c>
      <c r="B18" s="12" t="s">
        <v>11</v>
      </c>
      <c r="C18" s="13" t="s">
        <v>4</v>
      </c>
      <c r="D18" s="47">
        <v>1772</v>
      </c>
      <c r="E18" s="24"/>
      <c r="F18" s="10"/>
      <c r="H18" s="31">
        <v>1020</v>
      </c>
      <c r="I18" s="24">
        <v>2.5000000000000001E-2</v>
      </c>
      <c r="J18" s="10">
        <f t="shared" si="0"/>
        <v>25.5</v>
      </c>
    </row>
    <row r="19" spans="1:10" ht="23.25" customHeight="1" x14ac:dyDescent="0.25">
      <c r="A19" s="7">
        <v>13</v>
      </c>
      <c r="B19" s="12" t="s">
        <v>23</v>
      </c>
      <c r="C19" s="13" t="s">
        <v>24</v>
      </c>
      <c r="D19" s="47">
        <v>2967</v>
      </c>
      <c r="E19" s="24"/>
      <c r="F19" s="10"/>
      <c r="H19" s="31">
        <v>3370</v>
      </c>
      <c r="I19" s="24">
        <v>2.5000000000000001E-2</v>
      </c>
      <c r="J19" s="10">
        <f t="shared" si="0"/>
        <v>84.25</v>
      </c>
    </row>
    <row r="20" spans="1:10" ht="23.25" customHeight="1" thickBot="1" x14ac:dyDescent="0.3">
      <c r="A20" s="11">
        <v>14</v>
      </c>
      <c r="B20" s="35" t="s">
        <v>25</v>
      </c>
      <c r="C20" s="44" t="s">
        <v>3</v>
      </c>
      <c r="D20" s="47">
        <v>84</v>
      </c>
      <c r="E20" s="24"/>
      <c r="F20" s="10"/>
      <c r="H20" s="31">
        <v>59</v>
      </c>
      <c r="I20" s="25">
        <v>0.5</v>
      </c>
      <c r="J20" s="10">
        <f t="shared" si="0"/>
        <v>29.5</v>
      </c>
    </row>
    <row r="21" spans="1:10" ht="23.25" customHeight="1" thickBot="1" x14ac:dyDescent="0.3">
      <c r="A21" s="7">
        <v>15</v>
      </c>
      <c r="B21" s="35" t="s">
        <v>12</v>
      </c>
      <c r="C21" s="43" t="s">
        <v>3</v>
      </c>
      <c r="D21" s="48">
        <v>135</v>
      </c>
      <c r="E21" s="45"/>
      <c r="F21" s="41"/>
      <c r="H21" s="31">
        <v>55</v>
      </c>
      <c r="I21" s="25">
        <v>0.1</v>
      </c>
      <c r="J21" s="10">
        <f t="shared" si="0"/>
        <v>5.5</v>
      </c>
    </row>
    <row r="22" spans="1:10" ht="15.75" customHeight="1" thickBot="1" x14ac:dyDescent="0.3">
      <c r="A22" s="57" t="s">
        <v>17</v>
      </c>
      <c r="B22" s="58"/>
      <c r="C22" s="58"/>
      <c r="D22" s="58"/>
      <c r="E22" s="58"/>
      <c r="F22" s="39"/>
      <c r="I22" s="1"/>
      <c r="J22" s="20">
        <f>SUM(J5:J21)</f>
        <v>654.47500000000002</v>
      </c>
    </row>
    <row r="23" spans="1:10" s="21" customFormat="1" ht="25.5" customHeight="1" thickBot="1" x14ac:dyDescent="0.3">
      <c r="A23" s="59" t="s">
        <v>28</v>
      </c>
      <c r="B23" s="60"/>
      <c r="C23" s="60"/>
      <c r="D23" s="60"/>
      <c r="E23" s="60"/>
      <c r="F23" s="39"/>
      <c r="J23" s="20">
        <f>J22*18</f>
        <v>11780.550000000001</v>
      </c>
    </row>
    <row r="24" spans="1:10" s="21" customFormat="1" ht="25.5" customHeight="1" thickBot="1" x14ac:dyDescent="0.3">
      <c r="A24" s="59" t="s">
        <v>29</v>
      </c>
      <c r="B24" s="60"/>
      <c r="C24" s="60"/>
      <c r="D24" s="60"/>
      <c r="E24" s="60"/>
      <c r="F24" s="40"/>
      <c r="J24" s="20">
        <f>J22*18*1.2</f>
        <v>14136.660000000002</v>
      </c>
    </row>
    <row r="25" spans="1:10" x14ac:dyDescent="0.25">
      <c r="A25" s="14"/>
      <c r="B25" s="15"/>
      <c r="C25" s="15"/>
      <c r="D25" s="15"/>
      <c r="E25" s="15"/>
      <c r="F25" s="15"/>
      <c r="H25" s="15"/>
      <c r="I25" s="15"/>
      <c r="J25" s="15"/>
    </row>
    <row r="26" spans="1:10" ht="15.75" thickBot="1" x14ac:dyDescent="0.3">
      <c r="A26" s="14"/>
      <c r="B26" s="15"/>
      <c r="C26" s="15"/>
      <c r="D26" s="15"/>
      <c r="E26" s="15"/>
      <c r="F26" s="15"/>
      <c r="H26" s="15"/>
      <c r="I26" s="15"/>
      <c r="J26" s="15"/>
    </row>
    <row r="27" spans="1:10" x14ac:dyDescent="0.25">
      <c r="A27" s="51" t="s">
        <v>30</v>
      </c>
      <c r="B27" s="52"/>
      <c r="C27" s="52"/>
      <c r="D27" s="52"/>
      <c r="E27" s="52"/>
      <c r="F27" s="55"/>
      <c r="H27" s="15"/>
      <c r="I27" s="15"/>
      <c r="J27" s="15"/>
    </row>
    <row r="28" spans="1:10" ht="15.75" thickBot="1" x14ac:dyDescent="0.3">
      <c r="A28" s="53"/>
      <c r="B28" s="54"/>
      <c r="C28" s="54"/>
      <c r="D28" s="54"/>
      <c r="E28" s="54"/>
      <c r="F28" s="56"/>
      <c r="H28" s="15"/>
      <c r="I28" s="15"/>
      <c r="J28" s="15"/>
    </row>
    <row r="29" spans="1:10" x14ac:dyDescent="0.25">
      <c r="A29" s="37"/>
      <c r="B29" s="37"/>
      <c r="C29" s="37"/>
      <c r="D29" s="37"/>
      <c r="E29" s="37"/>
      <c r="F29" s="38"/>
      <c r="H29" s="15"/>
      <c r="I29" s="15"/>
      <c r="J29" s="15"/>
    </row>
    <row r="30" spans="1:10" x14ac:dyDescent="0.25">
      <c r="A30" s="14"/>
      <c r="B30" s="15"/>
      <c r="C30" s="15"/>
      <c r="D30" s="15"/>
      <c r="E30" s="15"/>
      <c r="F30" s="15"/>
      <c r="H30" s="15"/>
      <c r="I30" s="15"/>
      <c r="J30" s="15"/>
    </row>
    <row r="31" spans="1:10" x14ac:dyDescent="0.25">
      <c r="A31" s="30" t="s">
        <v>27</v>
      </c>
      <c r="B31" s="15"/>
      <c r="C31" s="15"/>
      <c r="D31" s="15"/>
      <c r="E31" s="15"/>
      <c r="F31" s="15"/>
      <c r="H31" s="15"/>
      <c r="I31" s="15"/>
      <c r="J31" s="15"/>
    </row>
    <row r="32" spans="1:10" x14ac:dyDescent="0.25">
      <c r="A32" s="14"/>
      <c r="B32" s="15"/>
      <c r="C32" s="15"/>
      <c r="D32" s="15"/>
      <c r="E32" s="15"/>
      <c r="F32" s="15"/>
      <c r="H32" s="15"/>
      <c r="I32" s="15"/>
      <c r="J32" s="15"/>
    </row>
    <row r="33" spans="1:10" x14ac:dyDescent="0.25">
      <c r="A33" s="30"/>
      <c r="B33" s="16"/>
      <c r="C33" s="16"/>
      <c r="E33" s="16"/>
      <c r="F33" s="16"/>
      <c r="I33" s="16"/>
      <c r="J33" s="16"/>
    </row>
    <row r="34" spans="1:10" x14ac:dyDescent="0.25">
      <c r="A34" s="16"/>
      <c r="B34" s="16"/>
      <c r="C34" s="16" t="s">
        <v>26</v>
      </c>
      <c r="E34" s="16"/>
      <c r="F34" s="16"/>
      <c r="I34" s="16"/>
      <c r="J34" s="16"/>
    </row>
    <row r="35" spans="1:10" x14ac:dyDescent="0.25">
      <c r="C35" s="18" t="s">
        <v>5</v>
      </c>
    </row>
    <row r="37" spans="1:10" ht="15" customHeight="1" x14ac:dyDescent="0.25">
      <c r="A37" s="49" t="s">
        <v>34</v>
      </c>
      <c r="B37" s="49"/>
      <c r="C37" s="49"/>
      <c r="D37" s="49"/>
      <c r="E37" s="49"/>
      <c r="F37" s="49"/>
    </row>
    <row r="38" spans="1:10" x14ac:dyDescent="0.25">
      <c r="A38" s="49"/>
      <c r="B38" s="49"/>
      <c r="C38" s="49"/>
      <c r="D38" s="49"/>
      <c r="E38" s="49"/>
      <c r="F38" s="49"/>
    </row>
    <row r="39" spans="1:10" x14ac:dyDescent="0.25">
      <c r="A39" s="49"/>
      <c r="B39" s="49"/>
      <c r="C39" s="49"/>
      <c r="D39" s="49"/>
      <c r="E39" s="49"/>
      <c r="F39" s="49"/>
    </row>
    <row r="40" spans="1:10" x14ac:dyDescent="0.25">
      <c r="A40" s="49"/>
      <c r="B40" s="49"/>
      <c r="C40" s="49"/>
      <c r="D40" s="49"/>
      <c r="E40" s="49"/>
      <c r="F40" s="49"/>
    </row>
  </sheetData>
  <mergeCells count="7">
    <mergeCell ref="A37:F40"/>
    <mergeCell ref="A1:D1"/>
    <mergeCell ref="A27:E28"/>
    <mergeCell ref="F27:F28"/>
    <mergeCell ref="A22:E22"/>
    <mergeCell ref="A23:E23"/>
    <mergeCell ref="A24:E24"/>
  </mergeCells>
  <pageMargins left="0.7" right="0.7" top="0.75" bottom="0.75" header="0.3" footer="0.3"/>
  <pageSetup paperSize="9" scale="8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1814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Daniš Lukáš, Ing.</cp:lastModifiedBy>
  <cp:lastPrinted>2021-06-01T15:31:27Z</cp:lastPrinted>
  <dcterms:created xsi:type="dcterms:W3CDTF">2013-10-14T13:11:33Z</dcterms:created>
  <dcterms:modified xsi:type="dcterms:W3CDTF">2021-07-02T09:54:38Z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