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Zariadenie sociálnych služieb 24.7.20201\"/>
    </mc:Choice>
  </mc:AlternateContent>
  <xr:revisionPtr revIDLastSave="0" documentId="8_{3F73038D-6842-461A-9A50-94E90878C6EB}" xr6:coauthVersionLast="47" xr6:coauthVersionMax="47" xr10:uidLastSave="{00000000-0000-0000-0000-000000000000}"/>
  <bookViews>
    <workbookView xWindow="3585" yWindow="2730" windowWidth="23715" windowHeight="11820" xr2:uid="{00000000-000D-0000-FFFF-FFFF00000000}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81029"/>
</workbook>
</file>

<file path=xl/calcChain.xml><?xml version="1.0" encoding="utf-8"?>
<calcChain xmlns="http://schemas.openxmlformats.org/spreadsheetml/2006/main">
  <c r="W19" i="5" l="1"/>
  <c r="E19" i="5"/>
  <c r="N19" i="5"/>
  <c r="L19" i="5"/>
  <c r="J19" i="5"/>
  <c r="I19" i="5"/>
  <c r="H19" i="5"/>
  <c r="W17" i="5"/>
  <c r="E17" i="5"/>
  <c r="N17" i="5"/>
  <c r="L17" i="5"/>
  <c r="J17" i="5"/>
  <c r="I17" i="5"/>
  <c r="H17" i="5"/>
  <c r="W15" i="5"/>
  <c r="E15" i="5"/>
  <c r="N15" i="5"/>
  <c r="L15" i="5"/>
  <c r="J15" i="5"/>
  <c r="I15" i="5"/>
  <c r="H15" i="5"/>
  <c r="N14" i="5"/>
  <c r="L14" i="5"/>
  <c r="J14" i="5"/>
  <c r="H14" i="5"/>
  <c r="D8" i="5"/>
</calcChain>
</file>

<file path=xl/sharedStrings.xml><?xml version="1.0" encoding="utf-8"?>
<sst xmlns="http://schemas.openxmlformats.org/spreadsheetml/2006/main" count="108" uniqueCount="90">
  <si>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</si>
  <si>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</si>
  <si>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</si>
  <si>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</si>
  <si>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</si>
  <si>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</si>
  <si>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</si>
  <si>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</si>
  <si>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</si>
  <si>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</si>
  <si>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</si>
  <si>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</si>
  <si>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</si>
  <si>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</si>
  <si>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</si>
  <si>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</si>
  <si>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</si>
  <si>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</si>
  <si>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</si>
  <si>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</si>
  <si>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</si>
  <si>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</si>
  <si>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</si>
  <si>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</si>
  <si>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</si>
  <si>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</si>
  <si>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</si>
  <si>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</si>
  <si>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</si>
  <si>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</si>
  <si>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</si>
  <si>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</si>
  <si>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</si>
  <si>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</si>
  <si>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</si>
  <si>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</si>
  <si>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</si>
  <si>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</si>
  <si>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</si>
  <si>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</si>
  <si>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</si>
  <si>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</si>
  <si>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</si>
  <si>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</si>
  <si>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</si>
  <si>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</si>
  <si>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</si>
  <si>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</si>
  <si>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</si>
  <si>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</si>
  <si>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</si>
  <si>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</si>
  <si>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</si>
  <si>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</si>
  <si>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</si>
  <si>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</si>
  <si>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</si>
  <si>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</si>
  <si>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</si>
  <si>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</si>
  <si>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</si>
  <si>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</si>
  <si>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</si>
  <si>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</si>
  <si>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</si>
  <si>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 xml:space="preserve">Spracoval: Ing. Peter Leška                        </t>
  </si>
  <si>
    <t xml:space="preserve">JKSO : </t>
  </si>
  <si>
    <t>Dátum: 16.12.2019</t>
  </si>
  <si>
    <t>Stavba :Zariadenie sociálnych služieb</t>
  </si>
  <si>
    <t>Objekt :SO 01 Prístavba lôžkového evakuačného výťahu</t>
  </si>
  <si>
    <t>Časť :Vzduchotechnika</t>
  </si>
  <si>
    <t>APROREAL, s. r. o.</t>
  </si>
  <si>
    <t>Zaradenie</t>
  </si>
  <si>
    <t>pre KL</t>
  </si>
  <si>
    <t>Lev0</t>
  </si>
  <si>
    <t>pozícia</t>
  </si>
  <si>
    <t>PRÁCE A DODÁVKY M</t>
  </si>
  <si>
    <t>M24 - 158 Montáž VZT zariadení a sušiarní</t>
  </si>
  <si>
    <t>924</t>
  </si>
  <si>
    <t>24001</t>
  </si>
  <si>
    <t>Vzduchotechnika</t>
  </si>
  <si>
    <t>súbor</t>
  </si>
  <si>
    <t xml:space="preserve">                    </t>
  </si>
  <si>
    <t>M</t>
  </si>
  <si>
    <t xml:space="preserve">  .  .  </t>
  </si>
  <si>
    <t>MK</t>
  </si>
  <si>
    <t>S</t>
  </si>
  <si>
    <t xml:space="preserve">M24 - 158 Montáž VZT zariadení a sušiarní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</si>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</sst>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6" formatCode="#,##0.00000"/>
    <numFmt numFmtId="183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10" applyFont="0" applyFill="0" applyBorder="0">
      <alignment vertical="center"/>
    </xf>
    <xf numFmtId="0" fontId="8" fillId="3" borderId="0" applyNumberFormat="0" applyBorder="0" applyAlignment="0" applyProtection="0"/>
    <xf numFmtId="167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11" fillId="0" borderId="1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10" applyFont="0" applyFill="0"/>
    <xf numFmtId="0" fontId="11" fillId="0" borderId="10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1" applyBorder="0">
      <alignment vertical="center"/>
    </xf>
    <xf numFmtId="0" fontId="13" fillId="0" borderId="0" applyNumberFormat="0" applyFill="0" applyBorder="0" applyAlignment="0" applyProtection="0"/>
    <xf numFmtId="0" fontId="11" fillId="0" borderId="1">
      <alignment vertical="center"/>
    </xf>
  </cellStyleXfs>
  <cellXfs count="58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6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3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6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1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1</v>
      </c>
      <c r="B1" s="4"/>
      <c r="C1" s="4"/>
      <c r="D1" s="4"/>
      <c r="E1" s="8" t="s">
        <v>65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1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66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10</v>
      </c>
      <c r="AA2" s="2" t="s">
        <v>11</v>
      </c>
      <c r="AB2" s="2" t="s">
        <v>12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13</v>
      </c>
      <c r="B3" s="4"/>
      <c r="C3" s="4"/>
      <c r="D3" s="4"/>
      <c r="E3" s="8" t="s">
        <v>67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12</v>
      </c>
      <c r="AC3" s="2" t="s">
        <v>16</v>
      </c>
      <c r="AD3" s="3" t="s">
        <v>17</v>
      </c>
      <c r="AE3" s="42">
        <v>2</v>
      </c>
      <c r="AF3" s="45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12</v>
      </c>
      <c r="AC4" s="2"/>
      <c r="AD4" s="3"/>
      <c r="AE4" s="42">
        <v>3</v>
      </c>
      <c r="AF4" s="46">
        <v>123.45699999999999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12</v>
      </c>
      <c r="AC5" s="2" t="s">
        <v>16</v>
      </c>
      <c r="AD5" s="3" t="s">
        <v>17</v>
      </c>
      <c r="AE5" s="42">
        <v>4</v>
      </c>
      <c r="AF5" s="47">
        <v>123.4567</v>
      </c>
      <c r="AG5" s="4"/>
      <c r="AH5" s="4"/>
    </row>
    <row r="6" spans="1:37">
      <c r="A6" s="8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2" t="s">
        <v>21</v>
      </c>
      <c r="AF6" s="45">
        <v>123.46</v>
      </c>
      <c r="AG6" s="4"/>
      <c r="AH6" s="4"/>
    </row>
    <row r="7" spans="1:37">
      <c r="A7" s="8" t="s">
        <v>70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71</v>
      </c>
      <c r="B8" s="23"/>
      <c r="C8" s="24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26" t="s">
        <v>32</v>
      </c>
      <c r="L9" s="27"/>
      <c r="M9" s="28" t="s">
        <v>33</v>
      </c>
      <c r="N9" s="27"/>
      <c r="O9" s="10" t="s">
        <v>0</v>
      </c>
      <c r="P9" s="29" t="s">
        <v>34</v>
      </c>
      <c r="Q9" s="32" t="s">
        <v>26</v>
      </c>
      <c r="R9" s="32" t="s">
        <v>26</v>
      </c>
      <c r="S9" s="29" t="s">
        <v>26</v>
      </c>
      <c r="T9" s="33" t="s">
        <v>35</v>
      </c>
      <c r="U9" s="34" t="s">
        <v>36</v>
      </c>
      <c r="V9" s="35" t="s">
        <v>37</v>
      </c>
      <c r="W9" s="10" t="s">
        <v>38</v>
      </c>
      <c r="X9" s="10" t="s">
        <v>39</v>
      </c>
      <c r="Y9" s="10" t="s">
        <v>40</v>
      </c>
      <c r="Z9" s="48" t="s">
        <v>41</v>
      </c>
      <c r="AA9" s="48" t="s">
        <v>42</v>
      </c>
      <c r="AB9" s="10" t="s">
        <v>37</v>
      </c>
      <c r="AC9" s="10" t="s">
        <v>43</v>
      </c>
      <c r="AD9" s="10" t="s">
        <v>44</v>
      </c>
      <c r="AE9" s="49" t="s">
        <v>45</v>
      </c>
      <c r="AF9" s="49" t="s">
        <v>46</v>
      </c>
      <c r="AG9" s="49" t="s">
        <v>26</v>
      </c>
      <c r="AH9" s="49" t="s">
        <v>47</v>
      </c>
      <c r="AJ9" s="4" t="s">
        <v>72</v>
      </c>
      <c r="AK9" s="4" t="s">
        <v>74</v>
      </c>
    </row>
    <row r="10" spans="1:37">
      <c r="A10" s="11" t="s">
        <v>48</v>
      </c>
      <c r="B10" s="11" t="s">
        <v>49</v>
      </c>
      <c r="C10" s="25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30" t="s">
        <v>28</v>
      </c>
      <c r="N10" s="11" t="s">
        <v>31</v>
      </c>
      <c r="O10" s="11" t="s">
        <v>56</v>
      </c>
      <c r="P10" s="31"/>
      <c r="Q10" s="36" t="s">
        <v>57</v>
      </c>
      <c r="R10" s="36" t="s">
        <v>58</v>
      </c>
      <c r="S10" s="31" t="s">
        <v>59</v>
      </c>
      <c r="T10" s="37" t="s">
        <v>60</v>
      </c>
      <c r="U10" s="38" t="s">
        <v>61</v>
      </c>
      <c r="V10" s="39" t="s">
        <v>62</v>
      </c>
      <c r="W10" s="40"/>
      <c r="X10" s="41"/>
      <c r="Y10" s="41"/>
      <c r="Z10" s="50" t="s">
        <v>63</v>
      </c>
      <c r="AA10" s="50" t="s">
        <v>48</v>
      </c>
      <c r="AB10" s="11" t="s">
        <v>64</v>
      </c>
      <c r="AC10" s="41"/>
      <c r="AD10" s="41"/>
      <c r="AE10" s="51"/>
      <c r="AF10" s="51"/>
      <c r="AG10" s="51"/>
      <c r="AH10" s="51"/>
      <c r="AJ10" s="4" t="s">
        <v>73</v>
      </c>
      <c r="AK10" s="4" t="s">
        <v>75</v>
      </c>
    </row>
    <row r="12" spans="1:37">
      <c r="B12" s="52" t="s">
        <v>76</v>
      </c>
    </row>
    <row r="13" spans="1:37">
      <c r="B13" s="14" t="s">
        <v>77</v>
      </c>
    </row>
    <row r="14" spans="1:37">
      <c r="A14" s="12">
        <v>1</v>
      </c>
      <c r="B14" s="13" t="s">
        <v>78</v>
      </c>
      <c r="C14" s="14" t="s">
        <v>79</v>
      </c>
      <c r="D14" s="15" t="s">
        <v>80</v>
      </c>
      <c r="E14" s="16">
        <v>1</v>
      </c>
      <c r="F14" s="17" t="s">
        <v>81</v>
      </c>
      <c r="H14" s="18">
        <f>ROUND(E14*G14,2)</f>
        <v>0</v>
      </c>
      <c r="J14" s="18">
        <f>ROUND(E14*G14,2)</f>
        <v>0</v>
      </c>
      <c r="L14" s="19">
        <f>E14*K14</f>
        <v>0</v>
      </c>
      <c r="N14" s="16">
        <f>E14*M14</f>
        <v>0</v>
      </c>
      <c r="P14" s="17" t="s">
        <v>82</v>
      </c>
      <c r="V14" s="20" t="s">
        <v>83</v>
      </c>
      <c r="X14" s="14" t="s">
        <v>79</v>
      </c>
      <c r="Y14" s="14" t="s">
        <v>79</v>
      </c>
      <c r="Z14" s="17" t="s">
        <v>84</v>
      </c>
      <c r="AJ14" s="4" t="s">
        <v>85</v>
      </c>
      <c r="AK14" s="4" t="s">
        <v>86</v>
      </c>
    </row>
    <row r="15" spans="1:37">
      <c r="D15" s="53" t="s">
        <v>87</v>
      </c>
      <c r="E15" s="54">
        <f>J15</f>
        <v>0</v>
      </c>
      <c r="H15" s="54">
        <f>SUM(H12:H14)</f>
        <v>0</v>
      </c>
      <c r="I15" s="54">
        <f>SUM(I12:I14)</f>
        <v>0</v>
      </c>
      <c r="J15" s="54">
        <f>SUM(J12:J14)</f>
        <v>0</v>
      </c>
      <c r="L15" s="55">
        <f>SUM(L12:L14)</f>
        <v>0</v>
      </c>
      <c r="N15" s="56">
        <f>SUM(N12:N14)</f>
        <v>0</v>
      </c>
      <c r="W15" s="21">
        <f>SUM(W12:W14)</f>
        <v>0</v>
      </c>
    </row>
    <row r="17" spans="4:23">
      <c r="D17" s="53" t="s">
        <v>88</v>
      </c>
      <c r="E17" s="54">
        <f>J17</f>
        <v>0</v>
      </c>
      <c r="H17" s="54">
        <f>+H15</f>
        <v>0</v>
      </c>
      <c r="I17" s="54">
        <f>+I15</f>
        <v>0</v>
      </c>
      <c r="J17" s="54">
        <f>+J15</f>
        <v>0</v>
      </c>
      <c r="L17" s="55">
        <f>+L15</f>
        <v>0</v>
      </c>
      <c r="N17" s="56">
        <f>+N15</f>
        <v>0</v>
      </c>
      <c r="W17" s="21">
        <f>+W15</f>
        <v>0</v>
      </c>
    </row>
    <row r="19" spans="4:23">
      <c r="D19" s="57" t="s">
        <v>89</v>
      </c>
      <c r="E19" s="54">
        <f>J19</f>
        <v>0</v>
      </c>
      <c r="H19" s="54">
        <f>+H17</f>
        <v>0</v>
      </c>
      <c r="I19" s="54">
        <f>+I17</f>
        <v>0</v>
      </c>
      <c r="J19" s="54">
        <f>+J17</f>
        <v>0</v>
      </c>
      <c r="L19" s="55">
        <f>+L17</f>
        <v>0</v>
      </c>
      <c r="N19" s="56">
        <f>+N17</f>
        <v>0</v>
      </c>
      <c r="W19" s="21">
        <f>+W17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uzivatel</cp:lastModifiedBy>
  <cp:lastPrinted>2016-04-18T11:45:00Z</cp:lastPrinted>
  <dcterms:created xsi:type="dcterms:W3CDTF">1999-04-06T07:39:00Z</dcterms:created>
  <dcterms:modified xsi:type="dcterms:W3CDTF">2021-06-24T13:26:23Z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