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stanclova_bratislava_sk/Documents/Documents/VO 2021/ZsNH_Infokontajner/Výzva na predkladanie ponúk/"/>
    </mc:Choice>
  </mc:AlternateContent>
  <xr:revisionPtr revIDLastSave="358" documentId="8_{3323683B-9F13-46A4-9008-8C556C224D73}" xr6:coauthVersionLast="47" xr6:coauthVersionMax="47" xr10:uidLastSave="{8A9ED41B-D3B9-4151-8AA2-1A3FA0E3EE29}"/>
  <bookViews>
    <workbookView xWindow="-120" yWindow="-120" windowWidth="29040" windowHeight="15840" xr2:uid="{5C6204AA-5689-46BB-88DF-F5D3FB8B9FE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J54" i="1" s="1"/>
  <c r="I53" i="1"/>
  <c r="J53" i="1" s="1"/>
  <c r="I50" i="1"/>
  <c r="J50" i="1" s="1"/>
  <c r="I42" i="1"/>
  <c r="J42" i="1" s="1"/>
  <c r="I40" i="1"/>
  <c r="J40" i="1" s="1"/>
  <c r="I39" i="1"/>
  <c r="J39" i="1" s="1"/>
  <c r="I38" i="1"/>
  <c r="J38" i="1" s="1"/>
  <c r="I37" i="1"/>
  <c r="J37" i="1" s="1"/>
  <c r="I35" i="1"/>
  <c r="J35" i="1" s="1"/>
  <c r="I32" i="1"/>
  <c r="J32" i="1" s="1"/>
  <c r="I31" i="1"/>
  <c r="J31" i="1" s="1"/>
  <c r="I30" i="1"/>
  <c r="J30" i="1" s="1"/>
  <c r="I27" i="1"/>
  <c r="J27" i="1" s="1"/>
  <c r="I20" i="1"/>
  <c r="J20" i="1" s="1"/>
  <c r="I19" i="1"/>
  <c r="J19" i="1" s="1"/>
  <c r="I16" i="1"/>
  <c r="J16" i="1" s="1"/>
  <c r="H56" i="1"/>
  <c r="I56" i="1" l="1"/>
  <c r="J56" i="1"/>
</calcChain>
</file>

<file path=xl/sharedStrings.xml><?xml version="1.0" encoding="utf-8"?>
<sst xmlns="http://schemas.openxmlformats.org/spreadsheetml/2006/main" count="109" uniqueCount="75">
  <si>
    <t>Uchádzač:</t>
  </si>
  <si>
    <t>Adresa sídla:</t>
  </si>
  <si>
    <t>IČO:</t>
  </si>
  <si>
    <t>Ponuková cena v súlade s opisom predmetu zákazky z Výzvy na predkladanie ponúk</t>
  </si>
  <si>
    <t>položka</t>
  </si>
  <si>
    <t>popis</t>
  </si>
  <si>
    <t>MJ</t>
  </si>
  <si>
    <t>Funkčná zostava</t>
  </si>
  <si>
    <t>Upravený lodný kontajner</t>
  </si>
  <si>
    <t>základy</t>
  </si>
  <si>
    <t>Štrkový násyp pod základovú betónovú dlaždicu, výška 50 mm</t>
  </si>
  <si>
    <t>Betónová dlaždica, rozmer 500 x 500mm, výška 50 mm</t>
  </si>
  <si>
    <t>ks</t>
  </si>
  <si>
    <t>Podložka z nestlačiteľnej gumy hr. 25 mm, rozmer 500x500 mm</t>
  </si>
  <si>
    <t>konštrukcie</t>
  </si>
  <si>
    <t>Lodný kontajner DC ´20´ - predné a bočné otváranie, vonkajšie rozmery (dxšxv)  6058 x 2438 x 2591 mm, vnútorné rozmery (dxšxv) 5900 x 2345 x 2385 mm, hmotnosť: 2200 kg</t>
  </si>
  <si>
    <t xml:space="preserve">úpravy povrchov </t>
  </si>
  <si>
    <t xml:space="preserve">vonkajšie </t>
  </si>
  <si>
    <t>Práškový nástrek farba RAL 9016</t>
  </si>
  <si>
    <t>Potlače vyrezávané z liatej fólie Oracal 751C - predpokladaná plocha veľkosti polepov viď PD výkres č. 10</t>
  </si>
  <si>
    <t>vnútorné</t>
  </si>
  <si>
    <t>Obklad - preglejka breza BB, hr. 18 mm</t>
  </si>
  <si>
    <t>Lepidlo na obklad z preglejky</t>
  </si>
  <si>
    <t>Náter na obklad z preglejky RAL 9016</t>
  </si>
  <si>
    <t>Podlahy</t>
  </si>
  <si>
    <t>Hliníkový podlahový protišmykový plech, slzičkový - eloxovaný, hrúbka plechu 2 mm / hrúbka s výstupkami 3,5 mm raster podlahových plechov viď. PD</t>
  </si>
  <si>
    <t xml:space="preserve">Lepidlo na lepenie kovov a dreva - hliníkový plech lepený na pôvodnú podlahu kontajnera </t>
  </si>
  <si>
    <t>Spojovací materiál na ukotvenie podlahových plechov k podkladu</t>
  </si>
  <si>
    <t>Stenová úložná zostava</t>
  </si>
  <si>
    <t xml:space="preserve">Ostatné prvky </t>
  </si>
  <si>
    <t>Páky na zaistenie otvorených dverí kontajnera</t>
  </si>
  <si>
    <t>Tieniaci systém</t>
  </si>
  <si>
    <t>Oceľové háčiky na upínanie plachty (krídla kontajnera)</t>
  </si>
  <si>
    <t>Tieniaca nepremokavá plachta rozmer 2760 x 5545 x 6190 mm (farba biela)</t>
  </si>
  <si>
    <t>Napínací systém plachty (napínacie skrutky, háčiky, oceľové lanká ...)</t>
  </si>
  <si>
    <t>Samostatné nájazdové rampy (dvojca)</t>
  </si>
  <si>
    <t>Priestorové prvky</t>
  </si>
  <si>
    <t>Nábytok</t>
  </si>
  <si>
    <t>Nízky stolík, hliníková konštrukcia, preglejková doska, viď PD</t>
  </si>
  <si>
    <t>Vysoký stolík, hliníková konštrukcia, preglejková doska, viď PD</t>
  </si>
  <si>
    <t>Prezentačné panely</t>
  </si>
  <si>
    <t>interiérová zostava prezentačných panelov, viď PD</t>
  </si>
  <si>
    <t>Exterérová zostava prezentačných panelov, viď PD</t>
  </si>
  <si>
    <t>Riešenie elektroinštlácie a rozvodov</t>
  </si>
  <si>
    <t>El. prívod</t>
  </si>
  <si>
    <t>Merné zariadenie, el. rozvodná skriňa</t>
  </si>
  <si>
    <t>Elektrické rozvody</t>
  </si>
  <si>
    <t>El. zásuvka</t>
  </si>
  <si>
    <t>El. spínač</t>
  </si>
  <si>
    <t>Koľajnicový svetelný systém</t>
  </si>
  <si>
    <t>Bodové svietidlá</t>
  </si>
  <si>
    <t>Audiovizuálna technológia</t>
  </si>
  <si>
    <t>Nabíjateľný dataprojektor</t>
  </si>
  <si>
    <t>Prenosný zvukový systém</t>
  </si>
  <si>
    <t>Uzemnenie funkčnej zostavy</t>
  </si>
  <si>
    <t>projekt uzemnenia</t>
  </si>
  <si>
    <t>realizácia uzemnenia</t>
  </si>
  <si>
    <t>Celková suma</t>
  </si>
  <si>
    <t>...............................................................</t>
  </si>
  <si>
    <t>Pečiatka a podpis osoby oprávnenej konať za uchádzača</t>
  </si>
  <si>
    <t>Príloha č. 1 Návrh na plnenie kritérií</t>
  </si>
  <si>
    <t>Číslo účtu (IBAN):</t>
  </si>
  <si>
    <t>Telefónne číslo:</t>
  </si>
  <si>
    <t>E-mailová adresa:</t>
  </si>
  <si>
    <r>
      <t>m</t>
    </r>
    <r>
      <rPr>
        <vertAlign val="superscript"/>
        <sz val="11"/>
        <color theme="1"/>
        <rFont val="Times New Roman"/>
        <family val="1"/>
        <charset val="238"/>
      </rPr>
      <t>3</t>
    </r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</si>
  <si>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</si>
  <si>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t>V ........................... dňa.............................</t>
  </si>
  <si>
    <r>
      <t xml:space="preserve">Čestné vyhlásenie: Predložením tejto ponuky zároveň </t>
    </r>
    <r>
      <rPr>
        <b/>
        <sz val="12"/>
        <color theme="1"/>
        <rFont val="Times New Roman"/>
        <family val="1"/>
        <charset val="238"/>
      </rPr>
      <t>čestne vyhlasujem</t>
    </r>
    <r>
      <rPr>
        <sz val="12"/>
        <color theme="1"/>
        <rFont val="Times New Roman"/>
        <family val="1"/>
        <charset val="238"/>
      </rPr>
      <t xml:space="preserve">, že </t>
    </r>
    <r>
      <rPr>
        <b/>
        <sz val="12"/>
        <color theme="1"/>
        <rFont val="Times New Roman"/>
        <family val="1"/>
        <charset val="238"/>
      </rPr>
      <t>spĺňam všetky podmienky účasti</t>
    </r>
    <r>
      <rPr>
        <sz val="12"/>
        <color theme="1"/>
        <rFont val="Times New Roman"/>
        <family val="1"/>
        <charset val="238"/>
      </rPr>
      <t xml:space="preserve"> stanovené vo Výzve na predkladanie ponúk a postupujem v súlade s etickým kódexom uchádzača vydaným Úradom pre verejné obstarávanie: https://www.uvo.gov.sk/zaujemcauchadzac/eticky-kodex-zaujemcu-uchadzaca-54b.html </t>
    </r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</si>
  <si>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preškrtnite)</t>
    </r>
  </si>
  <si>
    <t>Množstvo</t>
  </si>
  <si>
    <r>
      <t xml:space="preserve">Názov zákazky: </t>
    </r>
    <r>
      <rPr>
        <sz val="12"/>
        <color theme="1"/>
        <rFont val="Times New Roman"/>
        <family val="1"/>
        <charset val="238"/>
      </rPr>
      <t>„INFO kontajner mesta Bratislava“</t>
    </r>
  </si>
  <si>
    <t xml:space="preserve">Výška DPH (20%) </t>
  </si>
  <si>
    <t>Celková cena                  v eur s DPH</t>
  </si>
  <si>
    <t>Celková cena                        v eur bez DPH</t>
  </si>
  <si>
    <t>Uchádzač vypĺňa iba zelenou podfarbené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</si>
</sst>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" fontId="4" fillId="2" borderId="19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2" borderId="0" xfId="0" applyFont="1" applyFill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4" xfId="0" applyNumberFormat="1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/>
      <protection locked="0"/>
    </xf>
    <xf numFmtId="4" fontId="4" fillId="0" borderId="9" xfId="0" applyNumberFormat="1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Fill="1" applyBorder="1" applyAlignment="1" applyProtection="1">
      <alignment horizontal="center" vertical="center"/>
      <protection locked="0"/>
    </xf>
    <xf numFmtId="4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4" fontId="7" fillId="3" borderId="20" xfId="0" applyNumberFormat="1" applyFont="1" applyFill="1" applyBorder="1" applyAlignment="1" applyProtection="1">
      <alignment horizontal="center" vertical="center"/>
      <protection locked="0"/>
    </xf>
    <xf numFmtId="4" fontId="7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8" xfId="0" applyNumberFormat="1" applyFont="1" applyFill="1" applyBorder="1" applyAlignment="1" applyProtection="1">
      <alignment horizontal="center" vertical="center"/>
      <protection locked="0"/>
    </xf>
    <xf numFmtId="4" fontId="4" fillId="0" borderId="4" xfId="0" applyNumberFormat="1" applyFont="1" applyFill="1" applyBorder="1" applyAlignment="1" applyProtection="1">
      <alignment horizontal="center" vertical="center"/>
      <protection locked="0"/>
    </xf>
    <xf numFmtId="4" fontId="4" fillId="0" borderId="9" xfId="0" applyNumberFormat="1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4" fontId="4" fillId="2" borderId="53" xfId="0" applyNumberFormat="1" applyFont="1" applyFill="1" applyBorder="1" applyAlignment="1" applyProtection="1">
      <alignment horizontal="center" vertical="center"/>
      <protection locked="0"/>
    </xf>
    <xf numFmtId="4" fontId="4" fillId="2" borderId="32" xfId="0" applyNumberFormat="1" applyFont="1" applyFill="1" applyBorder="1" applyAlignment="1" applyProtection="1">
      <alignment horizontal="center" vertical="center"/>
      <protection locked="0"/>
    </xf>
    <xf numFmtId="4" fontId="4" fillId="2" borderId="52" xfId="0" applyNumberFormat="1" applyFont="1" applyFill="1" applyBorder="1" applyAlignment="1" applyProtection="1">
      <alignment horizontal="center" vertical="center"/>
      <protection locked="0"/>
    </xf>
    <xf numFmtId="4" fontId="4" fillId="0" borderId="44" xfId="0" applyNumberFormat="1" applyFont="1" applyFill="1" applyBorder="1" applyAlignment="1" applyProtection="1">
      <alignment horizontal="center" vertical="center"/>
      <protection locked="0"/>
    </xf>
    <xf numFmtId="4" fontId="4" fillId="0" borderId="33" xfId="0" applyNumberFormat="1" applyFont="1" applyFill="1" applyBorder="1" applyAlignment="1" applyProtection="1">
      <alignment horizontal="center" vertical="center"/>
      <protection locked="0"/>
    </xf>
    <xf numFmtId="4" fontId="4" fillId="0" borderId="46" xfId="0" applyNumberFormat="1" applyFont="1" applyFill="1" applyBorder="1" applyAlignment="1" applyProtection="1">
      <alignment horizontal="center" vertical="center"/>
      <protection locked="0"/>
    </xf>
    <xf numFmtId="4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4" fontId="4" fillId="0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4" fontId="4" fillId="2" borderId="31" xfId="0" applyNumberFormat="1" applyFont="1" applyFill="1" applyBorder="1" applyAlignment="1" applyProtection="1">
      <alignment horizontal="center" vertical="center"/>
      <protection locked="0"/>
    </xf>
    <xf numFmtId="4" fontId="4" fillId="0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3" borderId="27" xfId="0" applyFont="1" applyFill="1" applyBorder="1" applyAlignment="1" applyProtection="1">
      <alignment horizontal="left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2" fontId="4" fillId="0" borderId="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35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vertical="center" wrapText="1"/>
    </xf>
    <xf numFmtId="0" fontId="4" fillId="0" borderId="26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3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D2D0-D8A5-42FF-B393-5D967A7AB903}">
  <dimension ref="A1:J65"/>
  <sheetViews>
    <sheetView tabSelected="1" topLeftCell="A31" zoomScale="85" zoomScaleNormal="85" workbookViewId="0">
      <selection activeCell="L15" sqref="L15"/>
    </sheetView>
  </sheetViews>
  <sheetFormatPr defaultRowHeight="15" x14ac:dyDescent="0.25"/>
  <cols>
    <col min="1" max="1" width="15.85546875" style="1" customWidth="1"/>
    <col min="2" max="2" width="14.42578125" style="1" customWidth="1"/>
    <col min="3" max="3" width="9.140625" style="1" customWidth="1"/>
    <col min="4" max="4" width="9.85546875" style="1" customWidth="1"/>
    <col min="5" max="5" width="106.140625" style="1" customWidth="1"/>
    <col min="6" max="6" width="9.140625" style="1"/>
    <col min="7" max="7" width="10.28515625" style="1" customWidth="1"/>
    <col min="8" max="8" width="20.140625" style="1" customWidth="1"/>
    <col min="9" max="9" width="14.85546875" style="1" customWidth="1"/>
    <col min="10" max="10" width="19" style="1" customWidth="1"/>
    <col min="11" max="16384" width="9.140625" style="1"/>
  </cols>
  <sheetData>
    <row r="1" spans="1:10" ht="18.75" customHeight="1" x14ac:dyDescent="0.25">
      <c r="A1" s="29" t="s">
        <v>60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1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x14ac:dyDescent="0.25">
      <c r="A3" s="31" t="s">
        <v>70</v>
      </c>
      <c r="B3" s="32"/>
      <c r="C3" s="32"/>
      <c r="D3" s="32"/>
      <c r="E3" s="32"/>
      <c r="F3" s="2"/>
      <c r="G3" s="2"/>
      <c r="H3" s="2"/>
      <c r="I3" s="2"/>
      <c r="J3" s="2"/>
    </row>
    <row r="4" spans="1:10" ht="19.5" x14ac:dyDescent="0.25">
      <c r="A4" s="8"/>
      <c r="B4" s="9"/>
      <c r="C4" s="9"/>
      <c r="D4" s="9"/>
      <c r="E4" s="9"/>
      <c r="F4" s="2"/>
      <c r="G4" s="2"/>
      <c r="H4" s="2"/>
      <c r="I4" s="2"/>
      <c r="J4" s="2"/>
    </row>
    <row r="5" spans="1:10" ht="15" customHeight="1" thickBot="1" x14ac:dyDescent="0.3">
      <c r="A5" s="33" t="s">
        <v>74</v>
      </c>
      <c r="B5" s="34"/>
      <c r="C5" s="34"/>
      <c r="D5" s="34"/>
      <c r="E5" s="34"/>
      <c r="F5" s="3"/>
      <c r="G5" s="3"/>
      <c r="H5" s="3"/>
      <c r="I5" s="3"/>
      <c r="J5" s="3"/>
    </row>
    <row r="6" spans="1:10" ht="17.25" customHeight="1" x14ac:dyDescent="0.25">
      <c r="A6" s="81" t="s">
        <v>0</v>
      </c>
      <c r="B6" s="82"/>
      <c r="C6" s="83"/>
      <c r="D6" s="35"/>
      <c r="E6" s="36"/>
      <c r="F6" s="23"/>
      <c r="G6" s="23"/>
      <c r="H6" s="23"/>
      <c r="I6" s="24"/>
      <c r="J6" s="24"/>
    </row>
    <row r="7" spans="1:10" ht="21.75" customHeight="1" x14ac:dyDescent="0.25">
      <c r="A7" s="84" t="s">
        <v>1</v>
      </c>
      <c r="B7" s="85"/>
      <c r="C7" s="86"/>
      <c r="D7" s="37"/>
      <c r="E7" s="38"/>
      <c r="F7" s="23"/>
      <c r="G7" s="23"/>
      <c r="H7" s="23"/>
      <c r="I7" s="24"/>
      <c r="J7" s="24"/>
    </row>
    <row r="8" spans="1:10" ht="21" customHeight="1" x14ac:dyDescent="0.25">
      <c r="A8" s="84" t="s">
        <v>2</v>
      </c>
      <c r="B8" s="87"/>
      <c r="C8" s="88"/>
      <c r="D8" s="37"/>
      <c r="E8" s="38"/>
      <c r="F8" s="23"/>
      <c r="G8" s="25"/>
      <c r="H8" s="25"/>
      <c r="I8" s="24"/>
      <c r="J8" s="24"/>
    </row>
    <row r="9" spans="1:10" ht="18.75" customHeight="1" x14ac:dyDescent="0.25">
      <c r="A9" s="84" t="s">
        <v>61</v>
      </c>
      <c r="B9" s="87"/>
      <c r="C9" s="88"/>
      <c r="D9" s="37"/>
      <c r="E9" s="38"/>
      <c r="F9" s="23"/>
      <c r="G9" s="25"/>
      <c r="H9" s="25"/>
      <c r="I9" s="24"/>
      <c r="J9" s="24"/>
    </row>
    <row r="10" spans="1:10" ht="22.5" customHeight="1" x14ac:dyDescent="0.25">
      <c r="A10" s="84" t="s">
        <v>62</v>
      </c>
      <c r="B10" s="87"/>
      <c r="C10" s="88"/>
      <c r="D10" s="37"/>
      <c r="E10" s="38"/>
      <c r="F10" s="23"/>
      <c r="G10" s="25"/>
      <c r="H10" s="25"/>
      <c r="I10" s="24"/>
      <c r="J10" s="24"/>
    </row>
    <row r="11" spans="1:10" ht="16.5" customHeight="1" thickBot="1" x14ac:dyDescent="0.3">
      <c r="A11" s="89" t="s">
        <v>63</v>
      </c>
      <c r="B11" s="90"/>
      <c r="C11" s="91"/>
      <c r="D11" s="27"/>
      <c r="E11" s="28"/>
      <c r="F11" s="26"/>
      <c r="G11" s="26"/>
      <c r="H11" s="26"/>
      <c r="I11" s="24"/>
      <c r="J11" s="24"/>
    </row>
    <row r="12" spans="1:10" ht="5.25" customHeight="1" thickBot="1" x14ac:dyDescent="0.3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1:10" ht="9" customHeight="1" x14ac:dyDescent="0.25">
      <c r="A13" s="71" t="s">
        <v>3</v>
      </c>
      <c r="B13" s="72"/>
      <c r="C13" s="72"/>
      <c r="D13" s="72"/>
      <c r="E13" s="72"/>
      <c r="F13" s="72"/>
      <c r="G13" s="72"/>
      <c r="H13" s="72"/>
      <c r="I13" s="72"/>
      <c r="J13" s="73"/>
    </row>
    <row r="14" spans="1:10" ht="7.5" customHeight="1" thickBot="1" x14ac:dyDescent="0.3">
      <c r="A14" s="74"/>
      <c r="B14" s="75"/>
      <c r="C14" s="75"/>
      <c r="D14" s="75"/>
      <c r="E14" s="75"/>
      <c r="F14" s="75"/>
      <c r="G14" s="75"/>
      <c r="H14" s="75"/>
      <c r="I14" s="75"/>
      <c r="J14" s="76"/>
    </row>
    <row r="15" spans="1:10" ht="29.25" thickBot="1" x14ac:dyDescent="0.3">
      <c r="A15" s="92" t="s">
        <v>4</v>
      </c>
      <c r="B15" s="93"/>
      <c r="C15" s="94"/>
      <c r="D15" s="95"/>
      <c r="E15" s="96" t="s">
        <v>5</v>
      </c>
      <c r="F15" s="97" t="s">
        <v>6</v>
      </c>
      <c r="G15" s="98" t="s">
        <v>69</v>
      </c>
      <c r="H15" s="18" t="s">
        <v>73</v>
      </c>
      <c r="I15" s="19" t="s">
        <v>71</v>
      </c>
      <c r="J15" s="20" t="s">
        <v>72</v>
      </c>
    </row>
    <row r="16" spans="1:10" ht="15.75" customHeight="1" x14ac:dyDescent="0.25">
      <c r="A16" s="99" t="s">
        <v>7</v>
      </c>
      <c r="B16" s="100" t="s">
        <v>8</v>
      </c>
      <c r="C16" s="101" t="s">
        <v>9</v>
      </c>
      <c r="D16" s="102"/>
      <c r="E16" s="103" t="s">
        <v>10</v>
      </c>
      <c r="F16" s="104" t="s">
        <v>64</v>
      </c>
      <c r="G16" s="105">
        <v>0.05</v>
      </c>
      <c r="H16" s="78"/>
      <c r="I16" s="79">
        <f>H16/100*20</f>
        <v>0</v>
      </c>
      <c r="J16" s="63">
        <f>H16+I16</f>
        <v>0</v>
      </c>
    </row>
    <row r="17" spans="1:10" ht="15.75" customHeight="1" x14ac:dyDescent="0.25">
      <c r="A17" s="99"/>
      <c r="B17" s="100"/>
      <c r="C17" s="106"/>
      <c r="D17" s="107"/>
      <c r="E17" s="108" t="s">
        <v>11</v>
      </c>
      <c r="F17" s="109" t="s">
        <v>12</v>
      </c>
      <c r="G17" s="110">
        <v>8</v>
      </c>
      <c r="H17" s="65"/>
      <c r="I17" s="66"/>
      <c r="J17" s="64"/>
    </row>
    <row r="18" spans="1:10" ht="15.75" thickBot="1" x14ac:dyDescent="0.3">
      <c r="A18" s="99"/>
      <c r="B18" s="100"/>
      <c r="C18" s="111"/>
      <c r="D18" s="112"/>
      <c r="E18" s="113" t="s">
        <v>13</v>
      </c>
      <c r="F18" s="114" t="s">
        <v>12</v>
      </c>
      <c r="G18" s="115">
        <v>8</v>
      </c>
      <c r="H18" s="49"/>
      <c r="I18" s="51"/>
      <c r="J18" s="53"/>
    </row>
    <row r="19" spans="1:10" ht="30" customHeight="1" thickBot="1" x14ac:dyDescent="0.3">
      <c r="A19" s="99"/>
      <c r="B19" s="100"/>
      <c r="C19" s="116" t="s">
        <v>14</v>
      </c>
      <c r="D19" s="117"/>
      <c r="E19" s="118" t="s">
        <v>15</v>
      </c>
      <c r="F19" s="119" t="s">
        <v>12</v>
      </c>
      <c r="G19" s="120">
        <v>1</v>
      </c>
      <c r="H19" s="4"/>
      <c r="I19" s="11">
        <f>H19/100*20</f>
        <v>0</v>
      </c>
      <c r="J19" s="12">
        <f>H19+I19</f>
        <v>0</v>
      </c>
    </row>
    <row r="20" spans="1:10" ht="15" customHeight="1" x14ac:dyDescent="0.25">
      <c r="A20" s="99"/>
      <c r="B20" s="100"/>
      <c r="C20" s="121" t="s">
        <v>16</v>
      </c>
      <c r="D20" s="122" t="s">
        <v>17</v>
      </c>
      <c r="E20" s="123" t="s">
        <v>18</v>
      </c>
      <c r="F20" s="104" t="s">
        <v>65</v>
      </c>
      <c r="G20" s="105">
        <v>52.52</v>
      </c>
      <c r="H20" s="48"/>
      <c r="I20" s="50">
        <f>H20/100*20</f>
        <v>0</v>
      </c>
      <c r="J20" s="52">
        <f>H20+I20</f>
        <v>0</v>
      </c>
    </row>
    <row r="21" spans="1:10" ht="15" customHeight="1" x14ac:dyDescent="0.25">
      <c r="A21" s="99"/>
      <c r="B21" s="100"/>
      <c r="C21" s="124"/>
      <c r="D21" s="125"/>
      <c r="E21" s="126" t="s">
        <v>19</v>
      </c>
      <c r="F21" s="127" t="s">
        <v>65</v>
      </c>
      <c r="G21" s="128">
        <v>27</v>
      </c>
      <c r="H21" s="65"/>
      <c r="I21" s="66"/>
      <c r="J21" s="64"/>
    </row>
    <row r="22" spans="1:10" ht="15.75" customHeight="1" x14ac:dyDescent="0.25">
      <c r="A22" s="99"/>
      <c r="B22" s="100"/>
      <c r="C22" s="124"/>
      <c r="D22" s="129" t="s">
        <v>20</v>
      </c>
      <c r="E22" s="126" t="s">
        <v>18</v>
      </c>
      <c r="F22" s="127" t="s">
        <v>65</v>
      </c>
      <c r="G22" s="130">
        <v>52.52</v>
      </c>
      <c r="H22" s="65"/>
      <c r="I22" s="66"/>
      <c r="J22" s="64"/>
    </row>
    <row r="23" spans="1:10" ht="15.75" customHeight="1" x14ac:dyDescent="0.25">
      <c r="A23" s="99"/>
      <c r="B23" s="100"/>
      <c r="C23" s="124"/>
      <c r="D23" s="129"/>
      <c r="E23" s="126" t="s">
        <v>19</v>
      </c>
      <c r="F23" s="127" t="s">
        <v>65</v>
      </c>
      <c r="G23" s="128">
        <v>13</v>
      </c>
      <c r="H23" s="65"/>
      <c r="I23" s="66"/>
      <c r="J23" s="64"/>
    </row>
    <row r="24" spans="1:10" ht="15.75" customHeight="1" x14ac:dyDescent="0.25">
      <c r="A24" s="99"/>
      <c r="B24" s="100"/>
      <c r="C24" s="124"/>
      <c r="D24" s="129"/>
      <c r="E24" s="126" t="s">
        <v>21</v>
      </c>
      <c r="F24" s="127" t="s">
        <v>65</v>
      </c>
      <c r="G24" s="131">
        <v>5.2080000000000002</v>
      </c>
      <c r="H24" s="65"/>
      <c r="I24" s="66"/>
      <c r="J24" s="64"/>
    </row>
    <row r="25" spans="1:10" ht="15.75" customHeight="1" x14ac:dyDescent="0.25">
      <c r="A25" s="99"/>
      <c r="B25" s="100"/>
      <c r="C25" s="124"/>
      <c r="D25" s="129"/>
      <c r="E25" s="126" t="s">
        <v>22</v>
      </c>
      <c r="F25" s="127" t="s">
        <v>65</v>
      </c>
      <c r="G25" s="131">
        <v>5.2080000000000002</v>
      </c>
      <c r="H25" s="65"/>
      <c r="I25" s="66"/>
      <c r="J25" s="64"/>
    </row>
    <row r="26" spans="1:10" ht="15.75" customHeight="1" thickBot="1" x14ac:dyDescent="0.3">
      <c r="A26" s="99"/>
      <c r="B26" s="100"/>
      <c r="C26" s="132"/>
      <c r="D26" s="112"/>
      <c r="E26" s="133" t="s">
        <v>23</v>
      </c>
      <c r="F26" s="114" t="s">
        <v>65</v>
      </c>
      <c r="G26" s="115">
        <v>5.2080000000000002</v>
      </c>
      <c r="H26" s="49"/>
      <c r="I26" s="51"/>
      <c r="J26" s="53"/>
    </row>
    <row r="27" spans="1:10" ht="31.5" customHeight="1" x14ac:dyDescent="0.25">
      <c r="A27" s="99"/>
      <c r="B27" s="100"/>
      <c r="C27" s="121" t="s">
        <v>24</v>
      </c>
      <c r="D27" s="122"/>
      <c r="E27" s="123" t="s">
        <v>25</v>
      </c>
      <c r="F27" s="104" t="s">
        <v>65</v>
      </c>
      <c r="G27" s="105">
        <v>13.93</v>
      </c>
      <c r="H27" s="48"/>
      <c r="I27" s="50">
        <f>H27/100*20</f>
        <v>0</v>
      </c>
      <c r="J27" s="52">
        <f>H27+I27</f>
        <v>0</v>
      </c>
    </row>
    <row r="28" spans="1:10" ht="15.75" customHeight="1" x14ac:dyDescent="0.25">
      <c r="A28" s="99"/>
      <c r="B28" s="100"/>
      <c r="C28" s="124"/>
      <c r="D28" s="125"/>
      <c r="E28" s="126" t="s">
        <v>26</v>
      </c>
      <c r="F28" s="127" t="s">
        <v>65</v>
      </c>
      <c r="G28" s="131">
        <v>13.93</v>
      </c>
      <c r="H28" s="65"/>
      <c r="I28" s="66"/>
      <c r="J28" s="64"/>
    </row>
    <row r="29" spans="1:10" ht="15.75" customHeight="1" thickBot="1" x14ac:dyDescent="0.3">
      <c r="A29" s="99"/>
      <c r="B29" s="100"/>
      <c r="C29" s="134"/>
      <c r="D29" s="135"/>
      <c r="E29" s="133" t="s">
        <v>27</v>
      </c>
      <c r="F29" s="114" t="s">
        <v>12</v>
      </c>
      <c r="G29" s="115"/>
      <c r="H29" s="67"/>
      <c r="I29" s="68"/>
      <c r="J29" s="69"/>
    </row>
    <row r="30" spans="1:10" ht="16.5" customHeight="1" thickBot="1" x14ac:dyDescent="0.3">
      <c r="A30" s="99"/>
      <c r="B30" s="100"/>
      <c r="C30" s="136" t="s">
        <v>28</v>
      </c>
      <c r="D30" s="137"/>
      <c r="E30" s="138"/>
      <c r="F30" s="119" t="s">
        <v>12</v>
      </c>
      <c r="G30" s="139">
        <v>1</v>
      </c>
      <c r="H30" s="4"/>
      <c r="I30" s="11">
        <f>H30/100*20</f>
        <v>0</v>
      </c>
      <c r="J30" s="12">
        <f>H30+I30</f>
        <v>0</v>
      </c>
    </row>
    <row r="31" spans="1:10" ht="15.75" customHeight="1" thickBot="1" x14ac:dyDescent="0.3">
      <c r="A31" s="99"/>
      <c r="B31" s="100"/>
      <c r="C31" s="140" t="s">
        <v>29</v>
      </c>
      <c r="D31" s="141"/>
      <c r="E31" s="118" t="s">
        <v>30</v>
      </c>
      <c r="F31" s="119" t="s">
        <v>12</v>
      </c>
      <c r="G31" s="120">
        <v>2</v>
      </c>
      <c r="H31" s="4"/>
      <c r="I31" s="11">
        <f>H31/100*20</f>
        <v>0</v>
      </c>
      <c r="J31" s="12">
        <f>H31+I31</f>
        <v>0</v>
      </c>
    </row>
    <row r="32" spans="1:10" ht="15.75" customHeight="1" x14ac:dyDescent="0.25">
      <c r="A32" s="99"/>
      <c r="B32" s="100"/>
      <c r="C32" s="142" t="s">
        <v>31</v>
      </c>
      <c r="D32" s="143"/>
      <c r="E32" s="144" t="s">
        <v>32</v>
      </c>
      <c r="F32" s="104" t="s">
        <v>12</v>
      </c>
      <c r="G32" s="145">
        <v>40</v>
      </c>
      <c r="H32" s="54"/>
      <c r="I32" s="57">
        <f>H32/100*20</f>
        <v>0</v>
      </c>
      <c r="J32" s="60">
        <f>H32+I32</f>
        <v>0</v>
      </c>
    </row>
    <row r="33" spans="1:10" ht="16.5" customHeight="1" x14ac:dyDescent="0.25">
      <c r="A33" s="99"/>
      <c r="B33" s="100"/>
      <c r="C33" s="100"/>
      <c r="D33" s="146"/>
      <c r="E33" s="147" t="s">
        <v>33</v>
      </c>
      <c r="F33" s="127" t="s">
        <v>12</v>
      </c>
      <c r="G33" s="148">
        <v>1</v>
      </c>
      <c r="H33" s="55"/>
      <c r="I33" s="58"/>
      <c r="J33" s="61"/>
    </row>
    <row r="34" spans="1:10" ht="18" customHeight="1" thickBot="1" x14ac:dyDescent="0.3">
      <c r="A34" s="99"/>
      <c r="B34" s="149"/>
      <c r="C34" s="149"/>
      <c r="D34" s="150"/>
      <c r="E34" s="151" t="s">
        <v>34</v>
      </c>
      <c r="F34" s="114" t="s">
        <v>12</v>
      </c>
      <c r="G34" s="152">
        <v>1</v>
      </c>
      <c r="H34" s="56"/>
      <c r="I34" s="59"/>
      <c r="J34" s="62"/>
    </row>
    <row r="35" spans="1:10" ht="15.75" thickBot="1" x14ac:dyDescent="0.3">
      <c r="A35" s="153"/>
      <c r="B35" s="154" t="s">
        <v>35</v>
      </c>
      <c r="C35" s="155"/>
      <c r="D35" s="155"/>
      <c r="E35" s="155"/>
      <c r="F35" s="156" t="s">
        <v>12</v>
      </c>
      <c r="G35" s="139">
        <v>1</v>
      </c>
      <c r="H35" s="4"/>
      <c r="I35" s="11">
        <f>H35/100*20</f>
        <v>0</v>
      </c>
      <c r="J35" s="12">
        <f>H35+I35</f>
        <v>0</v>
      </c>
    </row>
    <row r="36" spans="1:10" ht="15.75" thickBo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</row>
    <row r="37" spans="1:10" ht="15.75" customHeight="1" x14ac:dyDescent="0.25">
      <c r="A37" s="157" t="s">
        <v>36</v>
      </c>
      <c r="B37" s="101" t="s">
        <v>37</v>
      </c>
      <c r="C37" s="158"/>
      <c r="D37" s="102"/>
      <c r="E37" s="159" t="s">
        <v>38</v>
      </c>
      <c r="F37" s="104" t="s">
        <v>12</v>
      </c>
      <c r="G37" s="160">
        <v>3</v>
      </c>
      <c r="H37" s="5"/>
      <c r="I37" s="13">
        <f>H37/100*20</f>
        <v>0</v>
      </c>
      <c r="J37" s="14">
        <f>H37+I37</f>
        <v>0</v>
      </c>
    </row>
    <row r="38" spans="1:10" ht="16.5" customHeight="1" thickBot="1" x14ac:dyDescent="0.3">
      <c r="A38" s="161"/>
      <c r="B38" s="111"/>
      <c r="C38" s="162"/>
      <c r="D38" s="112"/>
      <c r="E38" s="163" t="s">
        <v>39</v>
      </c>
      <c r="F38" s="114" t="s">
        <v>12</v>
      </c>
      <c r="G38" s="164">
        <v>1</v>
      </c>
      <c r="H38" s="6"/>
      <c r="I38" s="15">
        <f>H38/100*20</f>
        <v>0</v>
      </c>
      <c r="J38" s="16">
        <f>H38+I38</f>
        <v>0</v>
      </c>
    </row>
    <row r="39" spans="1:10" x14ac:dyDescent="0.25">
      <c r="A39" s="161"/>
      <c r="B39" s="101" t="s">
        <v>40</v>
      </c>
      <c r="C39" s="158"/>
      <c r="D39" s="102"/>
      <c r="E39" s="165" t="s">
        <v>41</v>
      </c>
      <c r="F39" s="104" t="s">
        <v>12</v>
      </c>
      <c r="G39" s="160">
        <v>1</v>
      </c>
      <c r="H39" s="5"/>
      <c r="I39" s="13">
        <f>H39/100*20</f>
        <v>0</v>
      </c>
      <c r="J39" s="14">
        <f>H39+I39</f>
        <v>0</v>
      </c>
    </row>
    <row r="40" spans="1:10" ht="15.75" thickBot="1" x14ac:dyDescent="0.3">
      <c r="A40" s="166"/>
      <c r="B40" s="111"/>
      <c r="C40" s="162"/>
      <c r="D40" s="112"/>
      <c r="E40" s="167" t="s">
        <v>42</v>
      </c>
      <c r="F40" s="114" t="s">
        <v>12</v>
      </c>
      <c r="G40" s="164">
        <v>3</v>
      </c>
      <c r="H40" s="6"/>
      <c r="I40" s="15">
        <f>H40/100*20</f>
        <v>0</v>
      </c>
      <c r="J40" s="16">
        <f>H40+I40</f>
        <v>0</v>
      </c>
    </row>
    <row r="41" spans="1:10" ht="15.75" thickBo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spans="1:10" ht="17.25" customHeight="1" x14ac:dyDescent="0.25">
      <c r="A42" s="142" t="s">
        <v>43</v>
      </c>
      <c r="B42" s="168"/>
      <c r="C42" s="168"/>
      <c r="D42" s="168"/>
      <c r="E42" s="165" t="s">
        <v>44</v>
      </c>
      <c r="F42" s="104" t="s">
        <v>12</v>
      </c>
      <c r="G42" s="105">
        <v>1</v>
      </c>
      <c r="H42" s="48"/>
      <c r="I42" s="50">
        <f>H42/100*20</f>
        <v>0</v>
      </c>
      <c r="J42" s="52">
        <f>H42+I42</f>
        <v>0</v>
      </c>
    </row>
    <row r="43" spans="1:10" ht="15" customHeight="1" x14ac:dyDescent="0.25">
      <c r="A43" s="100"/>
      <c r="B43" s="169"/>
      <c r="C43" s="169"/>
      <c r="D43" s="169"/>
      <c r="E43" s="108" t="s">
        <v>45</v>
      </c>
      <c r="F43" s="127" t="s">
        <v>12</v>
      </c>
      <c r="G43" s="131">
        <v>1</v>
      </c>
      <c r="H43" s="65"/>
      <c r="I43" s="66"/>
      <c r="J43" s="64"/>
    </row>
    <row r="44" spans="1:10" x14ac:dyDescent="0.25">
      <c r="A44" s="100"/>
      <c r="B44" s="169"/>
      <c r="C44" s="169"/>
      <c r="D44" s="169"/>
      <c r="E44" s="108" t="s">
        <v>46</v>
      </c>
      <c r="F44" s="127" t="s">
        <v>12</v>
      </c>
      <c r="G44" s="131">
        <v>1</v>
      </c>
      <c r="H44" s="65"/>
      <c r="I44" s="66"/>
      <c r="J44" s="64"/>
    </row>
    <row r="45" spans="1:10" x14ac:dyDescent="0.25">
      <c r="A45" s="100"/>
      <c r="B45" s="169"/>
      <c r="C45" s="169"/>
      <c r="D45" s="169"/>
      <c r="E45" s="108" t="s">
        <v>47</v>
      </c>
      <c r="F45" s="127" t="s">
        <v>12</v>
      </c>
      <c r="G45" s="131">
        <v>6</v>
      </c>
      <c r="H45" s="65"/>
      <c r="I45" s="66"/>
      <c r="J45" s="64"/>
    </row>
    <row r="46" spans="1:10" x14ac:dyDescent="0.25">
      <c r="A46" s="100"/>
      <c r="B46" s="169"/>
      <c r="C46" s="169"/>
      <c r="D46" s="169"/>
      <c r="E46" s="108" t="s">
        <v>48</v>
      </c>
      <c r="F46" s="127" t="s">
        <v>12</v>
      </c>
      <c r="G46" s="131">
        <v>1</v>
      </c>
      <c r="H46" s="65"/>
      <c r="I46" s="66"/>
      <c r="J46" s="64"/>
    </row>
    <row r="47" spans="1:10" x14ac:dyDescent="0.25">
      <c r="A47" s="100"/>
      <c r="B47" s="169"/>
      <c r="C47" s="169"/>
      <c r="D47" s="169"/>
      <c r="E47" s="108" t="s">
        <v>49</v>
      </c>
      <c r="F47" s="127" t="s">
        <v>12</v>
      </c>
      <c r="G47" s="131">
        <v>1</v>
      </c>
      <c r="H47" s="65"/>
      <c r="I47" s="66"/>
      <c r="J47" s="64"/>
    </row>
    <row r="48" spans="1:10" ht="15.75" thickBot="1" x14ac:dyDescent="0.3">
      <c r="A48" s="149"/>
      <c r="B48" s="170"/>
      <c r="C48" s="170"/>
      <c r="D48" s="170"/>
      <c r="E48" s="167" t="s">
        <v>50</v>
      </c>
      <c r="F48" s="114" t="s">
        <v>12</v>
      </c>
      <c r="G48" s="115">
        <v>5</v>
      </c>
      <c r="H48" s="49"/>
      <c r="I48" s="51"/>
      <c r="J48" s="53"/>
    </row>
    <row r="49" spans="1:10" ht="15.75" thickBot="1" x14ac:dyDescent="0.3">
      <c r="A49" s="80"/>
      <c r="B49" s="80"/>
      <c r="C49" s="80"/>
      <c r="D49" s="80"/>
      <c r="E49" s="80"/>
      <c r="F49" s="80"/>
      <c r="G49" s="80"/>
      <c r="H49" s="80"/>
      <c r="I49" s="80"/>
      <c r="J49" s="80"/>
    </row>
    <row r="50" spans="1:10" ht="17.25" customHeight="1" x14ac:dyDescent="0.25">
      <c r="A50" s="142" t="s">
        <v>51</v>
      </c>
      <c r="B50" s="168"/>
      <c r="C50" s="168"/>
      <c r="D50" s="168"/>
      <c r="E50" s="165" t="s">
        <v>52</v>
      </c>
      <c r="F50" s="171" t="s">
        <v>12</v>
      </c>
      <c r="G50" s="160">
        <v>1</v>
      </c>
      <c r="H50" s="48"/>
      <c r="I50" s="50">
        <f>H50/100*20</f>
        <v>0</v>
      </c>
      <c r="J50" s="52">
        <f>H50+I50</f>
        <v>0</v>
      </c>
    </row>
    <row r="51" spans="1:10" ht="16.5" customHeight="1" thickBot="1" x14ac:dyDescent="0.3">
      <c r="A51" s="149"/>
      <c r="B51" s="170"/>
      <c r="C51" s="170"/>
      <c r="D51" s="170"/>
      <c r="E51" s="167" t="s">
        <v>53</v>
      </c>
      <c r="F51" s="172" t="s">
        <v>12</v>
      </c>
      <c r="G51" s="164">
        <v>1</v>
      </c>
      <c r="H51" s="49"/>
      <c r="I51" s="51"/>
      <c r="J51" s="53"/>
    </row>
    <row r="52" spans="1:10" ht="16.5" customHeight="1" thickBo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ht="15.75" thickBot="1" x14ac:dyDescent="0.3">
      <c r="A53" s="101" t="s">
        <v>54</v>
      </c>
      <c r="B53" s="158"/>
      <c r="C53" s="158"/>
      <c r="D53" s="102"/>
      <c r="E53" s="173" t="s">
        <v>55</v>
      </c>
      <c r="F53" s="174" t="s">
        <v>12</v>
      </c>
      <c r="G53" s="175">
        <v>1</v>
      </c>
      <c r="H53" s="4"/>
      <c r="I53" s="11">
        <f>H53/100*20</f>
        <v>0</v>
      </c>
      <c r="J53" s="12">
        <f>H53+I53</f>
        <v>0</v>
      </c>
    </row>
    <row r="54" spans="1:10" ht="15.75" thickBot="1" x14ac:dyDescent="0.3">
      <c r="A54" s="111"/>
      <c r="B54" s="162"/>
      <c r="C54" s="162"/>
      <c r="D54" s="112"/>
      <c r="E54" s="173" t="s">
        <v>56</v>
      </c>
      <c r="F54" s="174" t="s">
        <v>12</v>
      </c>
      <c r="G54" s="175">
        <v>1</v>
      </c>
      <c r="H54" s="4"/>
      <c r="I54" s="11">
        <f>H54/100*20</f>
        <v>0</v>
      </c>
      <c r="J54" s="12">
        <f>H54+I54</f>
        <v>0</v>
      </c>
    </row>
    <row r="55" spans="1:10" ht="16.5" thickBo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</row>
    <row r="56" spans="1:10" ht="15.75" customHeight="1" thickBot="1" x14ac:dyDescent="0.3">
      <c r="A56" s="42" t="s">
        <v>57</v>
      </c>
      <c r="B56" s="43"/>
      <c r="C56" s="43"/>
      <c r="D56" s="43"/>
      <c r="E56" s="43"/>
      <c r="F56" s="43"/>
      <c r="G56" s="43"/>
      <c r="H56" s="17">
        <f>H54+H53+H50+H42+H40+H39+H38+H37+H35+H32+H31+H30+H27+H20+H19+H16</f>
        <v>0</v>
      </c>
      <c r="I56" s="21">
        <f>I54+I53+I50+I42+I40+I39+I38+I37+I35+I32+I31+I30+I27+I20+I19+I16</f>
        <v>0</v>
      </c>
      <c r="J56" s="22">
        <f>J54+J53+J50+J42+J40+J39+J38+J37+J35+J32+J31+J30+J27+J20+J19+J16</f>
        <v>0</v>
      </c>
    </row>
    <row r="57" spans="1:10" ht="12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hidden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ht="15.75" x14ac:dyDescent="0.25">
      <c r="A59" s="39" t="s">
        <v>68</v>
      </c>
      <c r="B59" s="40"/>
      <c r="C59" s="40"/>
      <c r="D59" s="40"/>
      <c r="E59" s="7"/>
      <c r="F59" s="7"/>
      <c r="G59" s="7"/>
      <c r="H59" s="7"/>
      <c r="I59" s="7"/>
      <c r="J59" s="7"/>
    </row>
    <row r="60" spans="1:10" ht="8.2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ht="32.25" customHeight="1" x14ac:dyDescent="0.25">
      <c r="A61" s="176" t="s">
        <v>67</v>
      </c>
      <c r="B61" s="177"/>
      <c r="C61" s="177"/>
      <c r="D61" s="177"/>
      <c r="E61" s="177"/>
      <c r="F61" s="177"/>
      <c r="G61" s="177"/>
      <c r="H61" s="177"/>
      <c r="I61" s="177"/>
      <c r="J61" s="177"/>
    </row>
    <row r="62" spans="1:10" ht="15.7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10" ht="15.75" x14ac:dyDescent="0.25">
      <c r="A63" s="7"/>
      <c r="B63" s="10" t="s">
        <v>66</v>
      </c>
      <c r="C63" s="10"/>
      <c r="D63" s="10"/>
      <c r="E63" s="10"/>
      <c r="F63" s="77" t="s">
        <v>58</v>
      </c>
      <c r="G63" s="77"/>
      <c r="H63" s="77"/>
      <c r="I63" s="77"/>
      <c r="J63" s="77"/>
    </row>
    <row r="64" spans="1:10" ht="15.75" x14ac:dyDescent="0.25">
      <c r="A64" s="7"/>
      <c r="B64" s="7"/>
      <c r="C64" s="7"/>
      <c r="D64" s="7"/>
      <c r="E64" s="7"/>
      <c r="F64" s="46" t="s">
        <v>59</v>
      </c>
      <c r="G64" s="46"/>
      <c r="H64" s="46"/>
      <c r="I64" s="46"/>
      <c r="J64" s="46"/>
    </row>
    <row r="65" spans="1:10" ht="15.7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</row>
  </sheetData>
  <sheetProtection algorithmName="SHA-512" hashValue="xy5CjtavZ9DmmyJxHtG4layddU5Q75iCALh4sdifccfHQLVfU6qwSEgulGt9quTC6B2UQbFiX1JzT6BbpKXLKQ==" saltValue="65TSBZLyFn+i4bzT/ohshA==" spinCount="100000" sheet="1" selectLockedCells="1"/>
  <mergeCells count="66">
    <mergeCell ref="F63:J63"/>
    <mergeCell ref="F64:J64"/>
    <mergeCell ref="H16:H18"/>
    <mergeCell ref="I16:I18"/>
    <mergeCell ref="A42:D48"/>
    <mergeCell ref="A50:D51"/>
    <mergeCell ref="A49:J49"/>
    <mergeCell ref="H42:H48"/>
    <mergeCell ref="I42:I48"/>
    <mergeCell ref="J42:J48"/>
    <mergeCell ref="A16:A35"/>
    <mergeCell ref="C16:D18"/>
    <mergeCell ref="C19:D19"/>
    <mergeCell ref="C30:E30"/>
    <mergeCell ref="B35:E35"/>
    <mergeCell ref="D20:D21"/>
    <mergeCell ref="A15:D15"/>
    <mergeCell ref="A12:J12"/>
    <mergeCell ref="A13:J14"/>
    <mergeCell ref="A8:C8"/>
    <mergeCell ref="A9:C9"/>
    <mergeCell ref="D9:E9"/>
    <mergeCell ref="D10:E10"/>
    <mergeCell ref="C20:C26"/>
    <mergeCell ref="D22:D26"/>
    <mergeCell ref="C27:D29"/>
    <mergeCell ref="C31:D31"/>
    <mergeCell ref="B16:B34"/>
    <mergeCell ref="C32:D34"/>
    <mergeCell ref="H32:H34"/>
    <mergeCell ref="I32:I34"/>
    <mergeCell ref="J32:J34"/>
    <mergeCell ref="J16:J18"/>
    <mergeCell ref="H20:H26"/>
    <mergeCell ref="I20:I26"/>
    <mergeCell ref="J20:J26"/>
    <mergeCell ref="H27:H29"/>
    <mergeCell ref="I27:I29"/>
    <mergeCell ref="J27:J29"/>
    <mergeCell ref="A52:J52"/>
    <mergeCell ref="H50:H51"/>
    <mergeCell ref="I50:I51"/>
    <mergeCell ref="J50:J51"/>
    <mergeCell ref="A36:J36"/>
    <mergeCell ref="A41:J41"/>
    <mergeCell ref="A37:A40"/>
    <mergeCell ref="B37:D38"/>
    <mergeCell ref="B39:D40"/>
    <mergeCell ref="A61:J61"/>
    <mergeCell ref="A59:D59"/>
    <mergeCell ref="A55:J55"/>
    <mergeCell ref="A56:G56"/>
    <mergeCell ref="A53:D54"/>
    <mergeCell ref="A57:J58"/>
    <mergeCell ref="A60:J60"/>
    <mergeCell ref="D11:E11"/>
    <mergeCell ref="A1:J1"/>
    <mergeCell ref="A3:E3"/>
    <mergeCell ref="A10:C10"/>
    <mergeCell ref="A11:C11"/>
    <mergeCell ref="A5:E5"/>
    <mergeCell ref="A6:C6"/>
    <mergeCell ref="D6:E6"/>
    <mergeCell ref="A7:C7"/>
    <mergeCell ref="D7:E7"/>
    <mergeCell ref="D8:E8"/>
  </mergeCells>
  <pageMargins left="1.1811023622047245" right="0.23622047244094491" top="3.937007874015748E-2" bottom="3.937007874015748E-2" header="0" footer="0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D0F6D39FFF4CAB1DF8EFE14DD9AB" ma:contentTypeVersion="13" ma:contentTypeDescription="Create a new document." ma:contentTypeScope="" ma:versionID="116a083126e108e23c9218e0fca0bfd5">
  <xsd:schema xmlns:xsd="http://www.w3.org/2001/XMLSchema" xmlns:xs="http://www.w3.org/2001/XMLSchema" xmlns:p="http://schemas.microsoft.com/office/2006/metadata/properties" xmlns:ns3="9ee6b4d0-7831-41e1-912f-6696eb6157ec" xmlns:ns4="532e98e3-f528-458f-883f-0cb95b30d9d5" targetNamespace="http://schemas.microsoft.com/office/2006/metadata/properties" ma:root="true" ma:fieldsID="68eff6d3690e49398a9be35301e7335a" ns3:_="" ns4:_="">
    <xsd:import namespace="9ee6b4d0-7831-41e1-912f-6696eb6157ec"/>
    <xsd:import namespace="532e98e3-f528-458f-883f-0cb95b30d9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6b4d0-7831-41e1-912f-6696eb615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e98e3-f528-458f-883f-0cb95b30d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D2C09-8514-4953-97D5-DB0FEB0066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E2086A-D38E-4412-AEF1-EFD2FFCF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6b4d0-7831-41e1-912f-6696eb6157ec"/>
    <ds:schemaRef ds:uri="532e98e3-f528-458f-883f-0cb95b30d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E235F-0AF8-45F1-BDD4-4CE9FFC169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Kasala Viktor, Ing. arch.</dc:creator>
  <cp:keywords/>
  <dc:description/>
  <cp:lastModifiedBy>Štanclová Zuzana, Ing.</cp:lastModifiedBy>
  <cp:revision/>
  <cp:lastPrinted>2021-08-13T09:23:29Z</cp:lastPrinted>
  <dcterms:created xsi:type="dcterms:W3CDTF">2021-01-27T12:18:02Z</dcterms:created>
  <dcterms:modified xsi:type="dcterms:W3CDTF">2021-08-13T09:43:41Z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0x0101009C42D0F6D39FFF4CAB1DF8EFE14DD9AB</vt:lpwstr>
  </property>
</Properties>
</file>