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312" windowHeight="6444" activeTab="0"/>
  </bookViews>
  <sheets>
    <sheet name="Výkaz výmer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<sst xmlns="http://schemas.openxmlformats.org/spreadsheetml/2006/main" count="238" uniqueCount="160">
  <si>
    <t>P.č.</t>
  </si>
  <si>
    <t>Číslo položky</t>
  </si>
  <si>
    <t>Skrátený popis</t>
  </si>
  <si>
    <t>M.j.</t>
  </si>
  <si>
    <t>Množstvo</t>
  </si>
  <si>
    <t>Jednotková cena</t>
  </si>
  <si>
    <t>Hmotnosť (kg)</t>
  </si>
  <si>
    <t>jedn.</t>
  </si>
  <si>
    <t>spolu</t>
  </si>
  <si>
    <t>kpl</t>
  </si>
  <si>
    <t>ks</t>
  </si>
  <si>
    <t>bm</t>
  </si>
  <si>
    <t>Dodávateľ</t>
  </si>
  <si>
    <t/>
  </si>
  <si>
    <r>
      <t xml:space="preserve">Číslo a názov prevádzkového súboru : </t>
    </r>
    <r>
      <rPr>
        <b/>
        <sz val="10"/>
        <rFont val="Arial Narrow"/>
        <family val="2"/>
      </rPr>
      <t>Vzduchotechnika</t>
    </r>
  </si>
  <si>
    <t>Montážný materiál, spojovací a tesniaci materiál, závesný a kotviaci materiál</t>
  </si>
  <si>
    <t>Prepojenia ovládacích obvodov</t>
  </si>
  <si>
    <t>VKS 315 výfukový kus</t>
  </si>
  <si>
    <t>1.4</t>
  </si>
  <si>
    <t>1.5</t>
  </si>
  <si>
    <t>1.6</t>
  </si>
  <si>
    <t>1.7</t>
  </si>
  <si>
    <t>1.8</t>
  </si>
  <si>
    <t>1.1</t>
  </si>
  <si>
    <t xml:space="preserve">VZT izolácia </t>
  </si>
  <si>
    <t xml:space="preserve">Odvod kondenzu Ekoplastik DN 10 </t>
  </si>
  <si>
    <t>Káblové ovládanie RC TAC5</t>
  </si>
  <si>
    <t xml:space="preserve">SAT3 výstupné kontakty </t>
  </si>
  <si>
    <t>1.2</t>
  </si>
  <si>
    <t>1.3</t>
  </si>
  <si>
    <t xml:space="preserve"> - DN 315 hadica 10 m</t>
  </si>
  <si>
    <t xml:space="preserve"> 971024561</t>
  </si>
  <si>
    <t>SO 01 ZATEPLENIE MŠ</t>
  </si>
  <si>
    <t>Zariadenie č. 3 - Vetranie  Kuchyne</t>
  </si>
  <si>
    <t>3.1</t>
  </si>
  <si>
    <t>Technicky návrh v zmysle ErP 2018 a atest pre čisté priestory podľa VDI 6022</t>
  </si>
  <si>
    <t>Filtrácia M5/M5</t>
  </si>
  <si>
    <t>Protiprúdový rekuperátor s účinnosťou 90,1% v zime</t>
  </si>
  <si>
    <t>3.2</t>
  </si>
  <si>
    <t>3.3</t>
  </si>
  <si>
    <t>3.4</t>
  </si>
  <si>
    <t>3.5</t>
  </si>
  <si>
    <t>m2</t>
  </si>
  <si>
    <t>2.1</t>
  </si>
  <si>
    <t>Prietok vzduchu 600 m3/h, El. príkon 700 W, Tepelný výkon 1900 W</t>
  </si>
  <si>
    <t>Rozmery netto /šírka x výška x hĺbka/ 780 x 642 x 300 mm, Hmotnosť netto 50 kg</t>
  </si>
  <si>
    <t>Zabudovaný vodný ohrev</t>
  </si>
  <si>
    <t>Výstup 22°C/1,31kW, voda 70/50°C, 57 l/h, 0,11 kPa</t>
  </si>
  <si>
    <t>MIT TC2 termostat s kapilárou 0- 90°C</t>
  </si>
  <si>
    <t>Napětí dle EN 60730-1: 16 (2,5) A 250V ~ 50Hz</t>
  </si>
  <si>
    <t>Výstup: vypínací nebo spínací kontakt</t>
  </si>
  <si>
    <t>3-cestný ventil s riadením 0-10V a ovládacím napätím 24V</t>
  </si>
  <si>
    <t>Obehové čerpadlo s napájacím napätím 230V</t>
  </si>
  <si>
    <t xml:space="preserve">Tepelné izolácie VZT potrubia </t>
  </si>
  <si>
    <t xml:space="preserve"> - Izolácia potrubia samolepiaca so striebornou polypropylénovou metalickou fóliou na povrchu s hrúbkou steny 25mm - K-Flex H Duct metal</t>
  </si>
  <si>
    <t>Odvlhčovač veľkosť 400 - nerezový kryt,  Odvlhčovací výkon pri 30°C a 60 % RH 48 l/24 hod.</t>
  </si>
  <si>
    <t>Dodávky a montáže spolu bez DPH</t>
  </si>
  <si>
    <t>Dodávky a montáže  spolu bez DPH</t>
  </si>
  <si>
    <t>1</t>
  </si>
  <si>
    <t>Náklady spolu v EUR</t>
  </si>
  <si>
    <t xml:space="preserve">Stavba: SABINOV - MATERSKÁ ŠKOLA, ŠVERMOVA 1      
- zníženie energetickej náročnosti 
</t>
  </si>
  <si>
    <t>Zákazka č.: 180001</t>
  </si>
  <si>
    <t>Školská vysokoúčinná rekuperačná jednotka v hygienickom vyhotovení podľa VDI 6022  CLASS UNIT PX 1000 VDI, max. 1.000m3/h, 50Pa, priznané stropné prevedenie, servisný prístup zo spodu, jednotka nevyžaduje použitie VZT potrubných rozvodov v interiéri, rozmery DxŠxV=2056x980x460mm, hmotnosť 233,0kg</t>
  </si>
  <si>
    <r>
      <t>Popis jednotky:</t>
    </r>
    <r>
      <rPr>
        <i/>
        <sz val="10"/>
        <color indexed="63"/>
        <rFont val="Arial"/>
        <family val="2"/>
      </rPr>
      <t xml:space="preserve"> filtrácia M5/M5, protiprúdový doskový vysokoúčinný rekuperátor s účinnosťou 90,5% (pri 1.000m3/h), automatický modulovaný byppas 100%, free cooling riadený automaticky teplotami, ventilátory s úspornými EC motormi, integrovaný elektrický ohrievač 3,0kW (nevyžaduje samostatné silové napojenie), integrované motorické kruhové klapky Ø315mm na 230V, integrované čidlo CO2 (nevyžaduje žiadne káble, je zabudované v jednotke mimo dosah detí), regulácia TAC5 v jednotke, systém Plug&amp;Play, riedenie vzduchového výkonu na konštantný prietok (CA), konštantný tlak (CP), od signálu 0-10V (LP). </t>
    </r>
  </si>
  <si>
    <t>Príslušenstvo k VZT jednotke:</t>
  </si>
  <si>
    <t>Integrovaný senzor CO2...</t>
  </si>
  <si>
    <t>Dotykové káblové ovládanie</t>
  </si>
  <si>
    <t>Výstup pre nadradený systém</t>
  </si>
  <si>
    <t>Zariadenie č. 1 - Vetranie tried a jedálne</t>
  </si>
  <si>
    <t>TWG-PRO 315/315 prechod na kruhové potrubie</t>
  </si>
  <si>
    <t>PRG 315 W protidažďová žalúzia</t>
  </si>
  <si>
    <t>SPIRO 315 spiro potrubie (3 m)</t>
  </si>
  <si>
    <t>Zariadenie č. 4 - Odvlhčovanie pračovne</t>
  </si>
  <si>
    <t>4.1</t>
  </si>
  <si>
    <t>DINER- TN 2900x1300mm</t>
  </si>
  <si>
    <t>montážní podpera (4 ks)- vratná</t>
  </si>
  <si>
    <t>zostavenie digestou paušál</t>
  </si>
  <si>
    <t>2.2</t>
  </si>
  <si>
    <t>Digestor s rekuperátorom pre odvod a privod 3150 m3/hod</t>
  </si>
  <si>
    <t>Regulácia digestora</t>
  </si>
  <si>
    <t>RG5 230V-EC /230 EC pri objednávke je nutné upresniť typ a velkosť ventilátoru</t>
  </si>
  <si>
    <t>RD-K (expandér pro RD5)</t>
  </si>
  <si>
    <t>Ovladač CP 10 RT</t>
  </si>
  <si>
    <t>ADS 100 (ABB, prostorové, bílá barva)</t>
  </si>
  <si>
    <t>RE-TPO4.x</t>
  </si>
  <si>
    <t>LM 24A</t>
  </si>
  <si>
    <t>Ostatné náklady spojené s montážou</t>
  </si>
  <si>
    <t>2.3</t>
  </si>
  <si>
    <t>2.1.1</t>
  </si>
  <si>
    <t>KABT/4-9000/500 IP55 ventilátor pre kuchyne KABT/4-9000/500 IP55 ventilátor pre kuchyne</t>
  </si>
  <si>
    <t>MBW 500 vodný ohrievač</t>
  </si>
  <si>
    <t>2.4</t>
  </si>
  <si>
    <t>MAA 500/900 tlmič hluku</t>
  </si>
  <si>
    <t>ESU C60-V6.3 A zmiešavací uzol</t>
  </si>
  <si>
    <t>PRG 500 W protidažďová žalúzia</t>
  </si>
  <si>
    <t>2.5</t>
  </si>
  <si>
    <t>TSK 500 spätná klapka</t>
  </si>
  <si>
    <t>SPIRO 500 spiro potrubie (3 m)</t>
  </si>
  <si>
    <t>OS 90° 500 segmentový oblúk</t>
  </si>
  <si>
    <t>Zariadenie č. 3 - Vetranie  Výdajne jedál</t>
  </si>
  <si>
    <t>plastový talířový ventil, pro přívod a odvod, 100</t>
  </si>
  <si>
    <t>ventil, zděř a upevňovací kroužek, pro přívod a odvod, 100</t>
  </si>
  <si>
    <t>Koleno 90° průměr 100mm MP490/K</t>
  </si>
  <si>
    <t>Kruhové potrubí průměr 100mm, délka 1m MP1100-4/K</t>
  </si>
  <si>
    <t>Uvedenie zariadení do prevádzky</t>
  </si>
  <si>
    <t>Závesný, montážny a tesniaci  materiál</t>
  </si>
  <si>
    <t xml:space="preserve">Montáž zariadenia </t>
  </si>
  <si>
    <t>Posuvné lešenie 2,4 m2</t>
  </si>
  <si>
    <t>ZARIADENIE Č. 5 - Sociálne zariadenie - zázemie</t>
  </si>
  <si>
    <t>5.1</t>
  </si>
  <si>
    <t>CF 200 PT malý radiálny vent.</t>
  </si>
  <si>
    <t>montáž</t>
  </si>
  <si>
    <t>REB 1 N regulátor otáčok na omietku</t>
  </si>
  <si>
    <t xml:space="preserve">kondenzační kus, průměr 100 mm </t>
  </si>
  <si>
    <t xml:space="preserve">T-kus 100/100/100 mm </t>
  </si>
  <si>
    <t xml:space="preserve">kruhové potrubí průměr 100 mm, délka 2,5 m </t>
  </si>
  <si>
    <t>kruhové potrubí průměr 100 mm, délka 1 m</t>
  </si>
  <si>
    <t>5.2</t>
  </si>
  <si>
    <t>radiální potrubní ventilátor  100T, plast, 230V, čas. doběh</t>
  </si>
  <si>
    <t>Rotační ventilační hlavice  s podstavcom  Ø100MM</t>
  </si>
  <si>
    <t>5.3</t>
  </si>
  <si>
    <t xml:space="preserve">kruhové potrubí průměr 100 mm, délka 0,35 m </t>
  </si>
  <si>
    <t xml:space="preserve">T-kus 125/125/125 mm </t>
  </si>
  <si>
    <t>5.4</t>
  </si>
  <si>
    <t xml:space="preserve">osový přechod průměr 125/100 mm </t>
  </si>
  <si>
    <t>kruhové potrubí průměr 125 mm, délka 2,5 m</t>
  </si>
  <si>
    <t xml:space="preserve">kruhové potrubí průměr 125 mm, délka 1 m </t>
  </si>
  <si>
    <t>osový přechod průměr 125/150 mm</t>
  </si>
  <si>
    <t>kruhové potrubí průměr 150 mm, délka 2,5 m</t>
  </si>
  <si>
    <t>Rotační ventilační hlavice  s podstavcom  Ø 150MM</t>
  </si>
  <si>
    <t>nástenný</t>
  </si>
  <si>
    <t xml:space="preserve">ŠTANDARD- N  2000x1000mm  nastenný </t>
  </si>
  <si>
    <t>Tukový filtr 400x400</t>
  </si>
  <si>
    <t>Rekuperačná jednotka veľkosť 1000 VDI prevedenie</t>
  </si>
  <si>
    <t>Podstropné prevedenie, servisný prístup k regulácii z čela</t>
  </si>
  <si>
    <t>Prívod 750m3/h, 200Pa</t>
  </si>
  <si>
    <t>Odvod 750m3/h, 200Pa</t>
  </si>
  <si>
    <t xml:space="preserve">Zmiešavací uzol typ: -15-60-1,0-A </t>
  </si>
  <si>
    <t>VZT potrubie štvorhranné sk.I. z pozinkovaného plechu hr. 0,8mm, trieda tesnosti A</t>
  </si>
  <si>
    <t>Potrubie štvorhranné P do obvodu1260 maximálnej dĺžky a, b 150-500 trieda tesnosti A</t>
  </si>
  <si>
    <t>Tvarovka na štvorhranné potrubie do obvodu1260 maximálnej dĺžky a, b 150-500 trieda tesnosti A</t>
  </si>
  <si>
    <t>VZT potrubie kruhové z pozinkovaného plechu sk.1 SPIRO -3 m dlžky</t>
  </si>
  <si>
    <t xml:space="preserve"> - DN 250 - rovné rúry</t>
  </si>
  <si>
    <t xml:space="preserve"> - DN 250 - tvarovky</t>
  </si>
  <si>
    <t>3.6</t>
  </si>
  <si>
    <t>Samolepiaca spojovacia páska hliníková</t>
  </si>
  <si>
    <t>IZOFLEX ®  PL AL - sam hr.20mm H-duct AL</t>
  </si>
  <si>
    <t>izolácia s hliníkovou fóliou proti kondenzácií</t>
  </si>
  <si>
    <t xml:space="preserve"> </t>
  </si>
  <si>
    <t>Protidažďová žaluzia  350x 200  s ramikom a sieťkou</t>
  </si>
  <si>
    <t>Vyfukový kus D 250 mm</t>
  </si>
  <si>
    <t>3.7</t>
  </si>
  <si>
    <t>3.8</t>
  </si>
  <si>
    <t> tryskový difúzor pre inštaláciu priamo do potrubia DC1503</t>
  </si>
  <si>
    <t xml:space="preserve">dodávka </t>
  </si>
  <si>
    <t>Dodávky a montáže VZT spolu bez DPH</t>
  </si>
  <si>
    <t>CELKOM  VZT spolu bez DPH</t>
  </si>
  <si>
    <t>VÝKAZ VÝMER</t>
  </si>
  <si>
    <t>Filtr KOMBI 500x500 (Diner) (5 ks)</t>
  </si>
  <si>
    <t>ADS (čidlo teploty - nutno upřesnit před objednáním) (2 ks)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</si>
</sst>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&quot;Sk&quot;_-;\-* #,##0\ &quot;Sk&quot;_-;_-* &quot;-&quot;\ &quot;Sk&quot;_-;_-@_-"/>
    <numFmt numFmtId="167" formatCode="_-* #,##0\ _S_k_-;\-* #,##0\ _S_k_-;_-* &quot;-&quot;\ _S_k_-;_-@_-"/>
    <numFmt numFmtId="168" formatCode="_-* #,##0.00\ &quot;Sk&quot;_-;\-* #,##0.00\ &quot;Sk&quot;_-;_-* &quot;-&quot;??\ &quot;Sk&quot;_-;_-@_-"/>
    <numFmt numFmtId="169" formatCode="_-* #,##0.00\ _S_k_-;\-* #,##0.00\ _S_k_-;_-* &quot;-&quot;??\ _S_k_-;_-@_-"/>
    <numFmt numFmtId="170" formatCode="0.0"/>
    <numFmt numFmtId="171" formatCode="&quot;True&quot;;&quot;True&quot;;&quot;False&quot;"/>
    <numFmt numFmtId="172" formatCode="#,##0.00\ [$€-1]"/>
    <numFmt numFmtId="173" formatCode="#,##0.00\ [$EUR];\-#,##0.00\ [$EUR]"/>
    <numFmt numFmtId="174" formatCode="_ * #,##0_ ;_ * \-#,##0_ ;_ * \-_ ;_ @_ "/>
    <numFmt numFmtId="175" formatCode="_ * #,##0.00_ ;_ * \-#,##0.00_ ;_ * \-??_ ;_ @_ "/>
    <numFmt numFmtId="176" formatCode="_ &quot;Kčs  &quot;* #,##0_ ;_ &quot;Kčs  &quot;* \-#,##0_ ;_ &quot;Kčs  &quot;* \-_ ;_ @_ "/>
    <numFmt numFmtId="177" formatCode="_ &quot;Kčs  &quot;* #,##0.00_ ;_ &quot;Kčs  &quot;* \-#,##0.00_ ;_ &quot;Kčs  &quot;* \-??_ ;_ @_ "/>
    <numFmt numFmtId="178" formatCode="_-* #,##0.00&quot; €&quot;_-;\-* #,##0.00&quot; €&quot;_-;_-* \-??&quot; €&quot;_-;_-@_-"/>
    <numFmt numFmtId="179" formatCode="#,##0.00\ [$Sk-41B]"/>
    <numFmt numFmtId="180" formatCode="0.00000"/>
    <numFmt numFmtId="181" formatCode="_(* #,##0.00_);_(* \(#,##0.00\);_(* \-??_);_(@_)"/>
    <numFmt numFmtId="182" formatCode="###\ ###\ ##0.00"/>
    <numFmt numFmtId="183" formatCode="###\ ###\ ##0.0000"/>
    <numFmt numFmtId="184" formatCode="###\ ###\ ##0.000"/>
    <numFmt numFmtId="185" formatCode="[$-41B]dddd\,\ d\.\ mmmm\ yyyy"/>
    <numFmt numFmtId="186" formatCode="#,##0.00\ &quot;€&quot;"/>
    <numFmt numFmtId="187" formatCode="\P\r\a\vd\a;&quot;Pravda&quot;;&quot;Nepravda&quot;"/>
    <numFmt numFmtId="188" formatCode="[$€-2]\ #\ ##,000_);[Red]\([$¥€-2]\ #\ ##,000\)"/>
    <numFmt numFmtId="189" formatCode="#,##0.0"/>
  </numFmts>
  <fonts count="10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16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 CE"/>
      <family val="2"/>
    </font>
    <font>
      <b/>
      <sz val="10"/>
      <name val="Arial Narrow"/>
      <family val="2"/>
    </font>
    <font>
      <b/>
      <sz val="11"/>
      <color indexed="8"/>
      <name val="Tahoma"/>
      <family val="2"/>
    </font>
    <font>
      <sz val="10"/>
      <name val="Times New Roman CE"/>
      <family val="1"/>
    </font>
    <font>
      <sz val="12"/>
      <color indexed="8"/>
      <name val="Calibri"/>
      <family val="2"/>
    </font>
    <font>
      <sz val="11"/>
      <color indexed="8"/>
      <name val="宋体"/>
      <family val="0"/>
    </font>
    <font>
      <sz val="12"/>
      <color indexed="9"/>
      <name val="Calibri"/>
      <family val="2"/>
    </font>
    <font>
      <sz val="11"/>
      <color indexed="9"/>
      <name val="宋体"/>
      <family val="0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sz val="12"/>
      <color indexed="59"/>
      <name val="Calibri"/>
      <family val="2"/>
    </font>
    <font>
      <b/>
      <sz val="18"/>
      <color indexed="48"/>
      <name val="Cambria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i/>
      <sz val="10"/>
      <name val="Arial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48"/>
      <name val="宋体"/>
      <family val="0"/>
    </font>
    <font>
      <b/>
      <sz val="15"/>
      <color indexed="48"/>
      <name val="宋体"/>
      <family val="0"/>
    </font>
    <font>
      <b/>
      <sz val="13"/>
      <color indexed="48"/>
      <name val="宋体"/>
      <family val="0"/>
    </font>
    <font>
      <b/>
      <sz val="11"/>
      <color indexed="4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9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i/>
      <sz val="10"/>
      <color indexed="63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0"/>
      <color indexed="63"/>
      <name val="Arial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i/>
      <sz val="10"/>
      <color indexed="63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i/>
      <sz val="10"/>
      <color rgb="FF333333"/>
      <name val="Arial"/>
      <family val="2"/>
    </font>
    <font>
      <b/>
      <i/>
      <sz val="10"/>
      <color rgb="FF333333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 CE"/>
      <family val="2"/>
    </font>
    <font>
      <sz val="10"/>
      <color rgb="FF333333"/>
      <name val="Arial"/>
      <family val="2"/>
    </font>
    <font>
      <sz val="10"/>
      <color rgb="FF444444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1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20" fillId="2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21" fillId="2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1" fontId="17" fillId="0" borderId="0">
      <alignment horizontal="left" vertical="top"/>
      <protection/>
    </xf>
    <xf numFmtId="1" fontId="17" fillId="0" borderId="0">
      <alignment horizontal="left" vertical="top"/>
      <protection/>
    </xf>
    <xf numFmtId="49" fontId="17" fillId="0" borderId="0">
      <alignment horizontal="justify" vertical="top" wrapText="1"/>
      <protection/>
    </xf>
    <xf numFmtId="49" fontId="17" fillId="0" borderId="0">
      <alignment horizontal="justify" vertical="top" wrapText="1"/>
      <protection/>
    </xf>
    <xf numFmtId="49" fontId="17" fillId="0" borderId="0">
      <alignment horizontal="justify" vertical="top" wrapText="1"/>
      <protection/>
    </xf>
    <xf numFmtId="49" fontId="17" fillId="0" borderId="0">
      <alignment horizontal="justify" vertical="top" wrapText="1"/>
      <protection/>
    </xf>
    <xf numFmtId="0" fontId="22" fillId="0" borderId="1" applyNumberFormat="0" applyFill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1" fontId="0" fillId="0" borderId="0" applyFill="0" applyBorder="0" applyAlignment="0" applyProtection="0"/>
    <xf numFmtId="1" fontId="17" fillId="0" borderId="0">
      <alignment horizontal="right"/>
      <protection/>
    </xf>
    <xf numFmtId="0" fontId="81" fillId="34" borderId="0" applyNumberFormat="0" applyBorder="0" applyAlignment="0" applyProtection="0"/>
    <xf numFmtId="1" fontId="17" fillId="0" borderId="0">
      <alignment horizontal="right"/>
      <protection/>
    </xf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170" fontId="17" fillId="0" borderId="0">
      <alignment horizontal="right"/>
      <protection/>
    </xf>
    <xf numFmtId="171" fontId="17" fillId="0" borderId="0">
      <alignment horizontal="right"/>
      <protection/>
    </xf>
    <xf numFmtId="2" fontId="17" fillId="0" borderId="0">
      <alignment horizontal="right"/>
      <protection/>
    </xf>
    <xf numFmtId="2" fontId="17" fillId="0" borderId="0">
      <alignment horizontal="right"/>
      <protection/>
    </xf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179" fontId="17" fillId="0" borderId="0" applyBorder="0">
      <alignment horizontal="right"/>
      <protection/>
    </xf>
    <xf numFmtId="180" fontId="17" fillId="0" borderId="0" applyBorder="0">
      <alignment horizontal="right"/>
      <protection/>
    </xf>
    <xf numFmtId="180" fontId="17" fillId="0" borderId="0" applyBorder="0">
      <alignment horizontal="right"/>
      <protection/>
    </xf>
    <xf numFmtId="180" fontId="17" fillId="0" borderId="0" applyBorder="0">
      <alignment horizontal="right"/>
      <protection/>
    </xf>
    <xf numFmtId="180" fontId="17" fillId="0" borderId="0" applyBorder="0">
      <alignment horizontal="right"/>
      <protection/>
    </xf>
    <xf numFmtId="179" fontId="17" fillId="0" borderId="0" applyBorder="0">
      <alignment horizontal="right"/>
      <protection/>
    </xf>
    <xf numFmtId="180" fontId="17" fillId="0" borderId="0" applyBorder="0">
      <alignment horizontal="right"/>
      <protection/>
    </xf>
    <xf numFmtId="180" fontId="17" fillId="0" borderId="0" applyBorder="0">
      <alignment horizontal="right"/>
      <protection/>
    </xf>
    <xf numFmtId="180" fontId="17" fillId="0" borderId="0" applyBorder="0">
      <alignment horizontal="right"/>
      <protection/>
    </xf>
    <xf numFmtId="180" fontId="17" fillId="0" borderId="0" applyBorder="0">
      <alignment horizontal="right"/>
      <protection/>
    </xf>
    <xf numFmtId="1" fontId="17" fillId="0" borderId="2">
      <alignment horizontal="left" vertical="top"/>
      <protection/>
    </xf>
    <xf numFmtId="0" fontId="82" fillId="35" borderId="3" applyNumberFormat="0" applyAlignment="0" applyProtection="0"/>
    <xf numFmtId="0" fontId="24" fillId="36" borderId="4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7" borderId="0" applyNumberFormat="0" applyBorder="0" applyAlignment="0" applyProtection="0"/>
    <xf numFmtId="0" fontId="25" fillId="3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2" fontId="0" fillId="0" borderId="0">
      <alignment horizontal="justify" vertical="top"/>
      <protection/>
    </xf>
    <xf numFmtId="2" fontId="0" fillId="0" borderId="0">
      <alignment horizontal="justify" vertical="top"/>
      <protection/>
    </xf>
    <xf numFmtId="2" fontId="0" fillId="0" borderId="0">
      <alignment horizontal="justify" vertical="top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88" fillId="0" borderId="9" applyNumberFormat="0" applyFill="0" applyAlignment="0" applyProtection="0"/>
    <xf numFmtId="0" fontId="27" fillId="0" borderId="10" applyNumberFormat="0" applyFill="0" applyAlignment="0" applyProtection="0"/>
    <xf numFmtId="0" fontId="89" fillId="0" borderId="11" applyNumberFormat="0" applyFill="0" applyAlignment="0" applyProtection="0"/>
    <xf numFmtId="0" fontId="28" fillId="4" borderId="0" applyNumberFormat="0" applyBorder="0" applyAlignment="0" applyProtection="0"/>
    <xf numFmtId="0" fontId="29" fillId="0" borderId="0" applyProtection="0">
      <alignment/>
    </xf>
    <xf numFmtId="0" fontId="3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40" borderId="12" applyNumberFormat="0" applyAlignment="0" applyProtection="0"/>
    <xf numFmtId="0" fontId="92" fillId="41" borderId="12" applyNumberFormat="0" applyAlignment="0" applyProtection="0"/>
    <xf numFmtId="0" fontId="93" fillId="41" borderId="13" applyNumberFormat="0" applyAlignment="0" applyProtection="0"/>
    <xf numFmtId="0" fontId="3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46" borderId="0" applyNumberFormat="0" applyBorder="0" applyAlignment="0" applyProtection="0"/>
    <xf numFmtId="0" fontId="80" fillId="47" borderId="0" applyNumberFormat="0" applyBorder="0" applyAlignment="0" applyProtection="0"/>
    <xf numFmtId="0" fontId="80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80" fillId="51" borderId="0" applyNumberFormat="0" applyBorder="0" applyAlignment="0" applyProtection="0"/>
    <xf numFmtId="0" fontId="80" fillId="52" borderId="0" applyNumberFormat="0" applyBorder="0" applyAlignment="0" applyProtection="0"/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4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36" borderId="4" applyNumberFormat="0" applyAlignment="0" applyProtection="0"/>
    <xf numFmtId="0" fontId="39" fillId="0" borderId="1" applyNumberFormat="0" applyFill="0" applyAlignment="0" applyProtection="0"/>
    <xf numFmtId="0" fontId="0" fillId="53" borderId="1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54" borderId="18" applyNumberFormat="0" applyAlignment="0" applyProtection="0"/>
    <xf numFmtId="0" fontId="43" fillId="7" borderId="18" applyNumberFormat="0" applyAlignment="0" applyProtection="0"/>
    <xf numFmtId="0" fontId="44" fillId="54" borderId="19" applyNumberFormat="0" applyAlignment="0" applyProtection="0"/>
    <xf numFmtId="0" fontId="45" fillId="38" borderId="0" applyNumberFormat="0" applyBorder="0" applyAlignment="0" applyProtection="0"/>
    <xf numFmtId="0" fontId="46" fillId="0" borderId="10" applyNumberFormat="0" applyFill="0" applyAlignment="0" applyProtection="0"/>
  </cellStyleXfs>
  <cellXfs count="322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3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7" fillId="0" borderId="28" xfId="0" applyFont="1" applyBorder="1" applyAlignment="1">
      <alignment/>
    </xf>
    <xf numFmtId="0" fontId="9" fillId="0" borderId="29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6" fillId="0" borderId="25" xfId="0" applyNumberFormat="1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172" fontId="0" fillId="0" borderId="25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2" fillId="0" borderId="25" xfId="0" applyFont="1" applyBorder="1" applyAlignment="1" applyProtection="1">
      <alignment horizontal="center" wrapText="1"/>
      <protection hidden="1" locked="0"/>
    </xf>
    <xf numFmtId="0" fontId="11" fillId="0" borderId="0" xfId="0" applyFont="1" applyBorder="1" applyAlignment="1">
      <alignment vertical="center"/>
    </xf>
    <xf numFmtId="49" fontId="67" fillId="0" borderId="0" xfId="0" applyNumberFormat="1" applyFont="1" applyBorder="1" applyAlignment="1">
      <alignment horizontal="center"/>
    </xf>
    <xf numFmtId="0" fontId="68" fillId="0" borderId="25" xfId="0" applyFont="1" applyBorder="1" applyAlignment="1" applyProtection="1">
      <alignment horizontal="center" wrapText="1"/>
      <protection hidden="1" locked="0"/>
    </xf>
    <xf numFmtId="0" fontId="68" fillId="0" borderId="25" xfId="0" applyFont="1" applyBorder="1" applyAlignment="1" applyProtection="1">
      <alignment horizontal="left" wrapText="1"/>
      <protection hidden="1" locked="0"/>
    </xf>
    <xf numFmtId="172" fontId="68" fillId="0" borderId="25" xfId="0" applyNumberFormat="1" applyFont="1" applyBorder="1" applyAlignment="1">
      <alignment horizontal="center"/>
    </xf>
    <xf numFmtId="0" fontId="68" fillId="0" borderId="25" xfId="0" applyFont="1" applyBorder="1" applyAlignment="1">
      <alignment horizontal="center"/>
    </xf>
    <xf numFmtId="0" fontId="68" fillId="0" borderId="31" xfId="0" applyFont="1" applyBorder="1" applyAlignment="1">
      <alignment horizontal="center"/>
    </xf>
    <xf numFmtId="49" fontId="69" fillId="0" borderId="0" xfId="0" applyNumberFormat="1" applyFont="1" applyBorder="1" applyAlignment="1">
      <alignment horizontal="center"/>
    </xf>
    <xf numFmtId="0" fontId="70" fillId="0" borderId="25" xfId="0" applyFont="1" applyBorder="1" applyAlignment="1" applyProtection="1">
      <alignment horizontal="center" wrapText="1"/>
      <protection hidden="1" locked="0"/>
    </xf>
    <xf numFmtId="1" fontId="70" fillId="0" borderId="25" xfId="0" applyNumberFormat="1" applyFont="1" applyBorder="1" applyAlignment="1" applyProtection="1">
      <alignment horizontal="center"/>
      <protection hidden="1" locked="0"/>
    </xf>
    <xf numFmtId="172" fontId="70" fillId="0" borderId="25" xfId="0" applyNumberFormat="1" applyFont="1" applyBorder="1" applyAlignment="1">
      <alignment horizontal="center"/>
    </xf>
    <xf numFmtId="0" fontId="70" fillId="0" borderId="25" xfId="0" applyFont="1" applyBorder="1" applyAlignment="1">
      <alignment horizontal="center"/>
    </xf>
    <xf numFmtId="0" fontId="70" fillId="0" borderId="31" xfId="0" applyFont="1" applyBorder="1" applyAlignment="1">
      <alignment horizontal="center"/>
    </xf>
    <xf numFmtId="1" fontId="70" fillId="0" borderId="31" xfId="0" applyNumberFormat="1" applyFont="1" applyBorder="1" applyAlignment="1" applyProtection="1">
      <alignment horizontal="center"/>
      <protection hidden="1" locked="0"/>
    </xf>
    <xf numFmtId="0" fontId="68" fillId="0" borderId="25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horizontal="left" vertical="justify" wrapText="1"/>
    </xf>
    <xf numFmtId="0" fontId="96" fillId="0" borderId="37" xfId="0" applyFont="1" applyBorder="1" applyAlignment="1">
      <alignment horizontal="left" vertical="center" wrapText="1"/>
    </xf>
    <xf numFmtId="172" fontId="0" fillId="0" borderId="25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38" xfId="0" applyBorder="1" applyAlignment="1">
      <alignment/>
    </xf>
    <xf numFmtId="0" fontId="11" fillId="0" borderId="0" xfId="0" applyFont="1" applyAlignment="1">
      <alignment/>
    </xf>
    <xf numFmtId="4" fontId="70" fillId="0" borderId="39" xfId="120" applyNumberFormat="1" applyFont="1" applyFill="1" applyBorder="1" applyAlignment="1">
      <alignment horizontal="center"/>
      <protection/>
    </xf>
    <xf numFmtId="0" fontId="68" fillId="0" borderId="21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11" fillId="0" borderId="40" xfId="0" applyFont="1" applyBorder="1" applyAlignment="1" applyProtection="1">
      <alignment horizontal="left" wrapText="1"/>
      <protection hidden="1" locked="0"/>
    </xf>
    <xf numFmtId="0" fontId="71" fillId="0" borderId="23" xfId="0" applyFont="1" applyBorder="1" applyAlignment="1" applyProtection="1">
      <alignment horizontal="left" wrapText="1"/>
      <protection hidden="1" locked="0"/>
    </xf>
    <xf numFmtId="0" fontId="71" fillId="0" borderId="41" xfId="0" applyFont="1" applyBorder="1" applyAlignment="1" applyProtection="1">
      <alignment horizontal="left" wrapText="1"/>
      <protection hidden="1" locked="0"/>
    </xf>
    <xf numFmtId="0" fontId="9" fillId="0" borderId="25" xfId="0" applyFont="1" applyBorder="1" applyAlignment="1">
      <alignment horizontal="center"/>
    </xf>
    <xf numFmtId="0" fontId="0" fillId="0" borderId="23" xfId="0" applyBorder="1" applyAlignment="1">
      <alignment/>
    </xf>
    <xf numFmtId="49" fontId="67" fillId="0" borderId="42" xfId="0" applyNumberFormat="1" applyFont="1" applyBorder="1" applyAlignment="1">
      <alignment horizontal="center"/>
    </xf>
    <xf numFmtId="0" fontId="68" fillId="0" borderId="43" xfId="0" applyFont="1" applyBorder="1" applyAlignment="1" applyProtection="1">
      <alignment horizontal="center" wrapText="1"/>
      <protection hidden="1" locked="0"/>
    </xf>
    <xf numFmtId="49" fontId="1" fillId="0" borderId="30" xfId="0" applyNumberFormat="1" applyFont="1" applyBorder="1" applyAlignment="1">
      <alignment horizontal="center"/>
    </xf>
    <xf numFmtId="172" fontId="71" fillId="0" borderId="44" xfId="0" applyNumberFormat="1" applyFont="1" applyBorder="1" applyAlignment="1">
      <alignment horizontal="center"/>
    </xf>
    <xf numFmtId="49" fontId="16" fillId="0" borderId="36" xfId="0" applyNumberFormat="1" applyFont="1" applyFill="1" applyBorder="1" applyAlignment="1">
      <alignment horizontal="left"/>
    </xf>
    <xf numFmtId="0" fontId="11" fillId="0" borderId="0" xfId="0" applyFont="1" applyBorder="1" applyAlignment="1">
      <alignment/>
    </xf>
    <xf numFmtId="49" fontId="11" fillId="0" borderId="0" xfId="0" applyNumberFormat="1" applyFont="1" applyFill="1" applyBorder="1" applyAlignment="1">
      <alignment horizontal="left" vertical="top" wrapText="1"/>
    </xf>
    <xf numFmtId="0" fontId="47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25" xfId="0" applyFont="1" applyBorder="1" applyAlignment="1" applyProtection="1">
      <alignment horizontal="left" wrapText="1"/>
      <protection hidden="1" locked="0"/>
    </xf>
    <xf numFmtId="49" fontId="67" fillId="0" borderId="45" xfId="0" applyNumberFormat="1" applyFont="1" applyBorder="1" applyAlignment="1">
      <alignment horizontal="center"/>
    </xf>
    <xf numFmtId="49" fontId="67" fillId="0" borderId="26" xfId="0" applyNumberFormat="1" applyFont="1" applyBorder="1" applyAlignment="1">
      <alignment horizontal="center"/>
    </xf>
    <xf numFmtId="0" fontId="11" fillId="0" borderId="40" xfId="0" applyFont="1" applyBorder="1" applyAlignment="1" applyProtection="1">
      <alignment horizontal="left" wrapText="1"/>
      <protection hidden="1" locked="0"/>
    </xf>
    <xf numFmtId="172" fontId="0" fillId="0" borderId="46" xfId="0" applyNumberFormat="1" applyFont="1" applyBorder="1" applyAlignment="1">
      <alignment horizontal="center"/>
    </xf>
    <xf numFmtId="0" fontId="71" fillId="0" borderId="0" xfId="0" applyFont="1" applyBorder="1" applyAlignment="1" applyProtection="1">
      <alignment horizontal="left" wrapText="1"/>
      <protection hidden="1" locked="0"/>
    </xf>
    <xf numFmtId="0" fontId="71" fillId="0" borderId="0" xfId="0" applyFont="1" applyBorder="1" applyAlignment="1" applyProtection="1">
      <alignment horizontal="center"/>
      <protection hidden="1" locked="0"/>
    </xf>
    <xf numFmtId="172" fontId="71" fillId="0" borderId="0" xfId="0" applyNumberFormat="1" applyFont="1" applyBorder="1" applyAlignment="1">
      <alignment horizontal="center"/>
    </xf>
    <xf numFmtId="0" fontId="11" fillId="0" borderId="0" xfId="122">
      <alignment/>
      <protection/>
    </xf>
    <xf numFmtId="0" fontId="68" fillId="0" borderId="0" xfId="0" applyFont="1" applyBorder="1" applyAlignment="1" applyProtection="1">
      <alignment horizontal="center" wrapText="1"/>
      <protection hidden="1" locked="0"/>
    </xf>
    <xf numFmtId="1" fontId="71" fillId="0" borderId="0" xfId="0" applyNumberFormat="1" applyFont="1" applyBorder="1" applyAlignment="1" applyProtection="1">
      <alignment horizontal="center"/>
      <protection hidden="1" locked="0"/>
    </xf>
    <xf numFmtId="1" fontId="11" fillId="0" borderId="47" xfId="0" applyNumberFormat="1" applyFont="1" applyBorder="1" applyAlignment="1" applyProtection="1">
      <alignment horizontal="center"/>
      <protection hidden="1" locked="0"/>
    </xf>
    <xf numFmtId="0" fontId="11" fillId="0" borderId="47" xfId="0" applyFont="1" applyBorder="1" applyAlignment="1" applyProtection="1">
      <alignment horizontal="center"/>
      <protection hidden="1" locked="0"/>
    </xf>
    <xf numFmtId="172" fontId="71" fillId="0" borderId="48" xfId="0" applyNumberFormat="1" applyFont="1" applyBorder="1" applyAlignment="1">
      <alignment horizontal="center"/>
    </xf>
    <xf numFmtId="4" fontId="73" fillId="0" borderId="49" xfId="0" applyNumberFormat="1" applyFont="1" applyFill="1" applyBorder="1" applyAlignment="1">
      <alignment horizontal="center"/>
    </xf>
    <xf numFmtId="0" fontId="71" fillId="0" borderId="49" xfId="0" applyFont="1" applyBorder="1" applyAlignment="1" applyProtection="1">
      <alignment horizontal="center"/>
      <protection hidden="1" locked="0"/>
    </xf>
    <xf numFmtId="172" fontId="71" fillId="0" borderId="50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172" fontId="71" fillId="0" borderId="5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69" fillId="0" borderId="36" xfId="0" applyNumberFormat="1" applyFont="1" applyBorder="1" applyAlignment="1">
      <alignment horizontal="center"/>
    </xf>
    <xf numFmtId="49" fontId="67" fillId="0" borderId="36" xfId="0" applyNumberFormat="1" applyFont="1" applyBorder="1" applyAlignment="1">
      <alignment horizontal="center"/>
    </xf>
    <xf numFmtId="44" fontId="11" fillId="0" borderId="25" xfId="122" applyNumberFormat="1" applyBorder="1">
      <alignment/>
      <protection/>
    </xf>
    <xf numFmtId="44" fontId="11" fillId="0" borderId="25" xfId="0" applyNumberFormat="1" applyFont="1" applyBorder="1" applyAlignment="1">
      <alignment/>
    </xf>
    <xf numFmtId="44" fontId="0" fillId="0" borderId="25" xfId="0" applyNumberFormat="1" applyFont="1" applyBorder="1" applyAlignment="1">
      <alignment horizontal="center"/>
    </xf>
    <xf numFmtId="44" fontId="0" fillId="0" borderId="25" xfId="0" applyNumberFormat="1" applyBorder="1" applyAlignment="1">
      <alignment/>
    </xf>
    <xf numFmtId="44" fontId="97" fillId="0" borderId="0" xfId="121" applyNumberFormat="1" applyFont="1" applyAlignment="1">
      <alignment wrapText="1"/>
      <protection/>
    </xf>
    <xf numFmtId="44" fontId="68" fillId="0" borderId="25" xfId="0" applyNumberFormat="1" applyFont="1" applyBorder="1" applyAlignment="1">
      <alignment horizontal="center"/>
    </xf>
    <xf numFmtId="44" fontId="8" fillId="0" borderId="36" xfId="0" applyNumberFormat="1" applyFont="1" applyBorder="1" applyAlignment="1">
      <alignment horizontal="center"/>
    </xf>
    <xf numFmtId="44" fontId="8" fillId="0" borderId="25" xfId="0" applyNumberFormat="1" applyFont="1" applyBorder="1" applyAlignment="1">
      <alignment horizontal="center"/>
    </xf>
    <xf numFmtId="44" fontId="0" fillId="0" borderId="25" xfId="0" applyNumberFormat="1" applyFont="1" applyBorder="1" applyAlignment="1">
      <alignment horizontal="center"/>
    </xf>
    <xf numFmtId="44" fontId="0" fillId="0" borderId="0" xfId="0" applyNumberFormat="1" applyAlignment="1">
      <alignment/>
    </xf>
    <xf numFmtId="44" fontId="70" fillId="0" borderId="25" xfId="0" applyNumberFormat="1" applyFont="1" applyBorder="1" applyAlignment="1">
      <alignment horizontal="center"/>
    </xf>
    <xf numFmtId="44" fontId="68" fillId="0" borderId="25" xfId="0" applyNumberFormat="1" applyFont="1" applyFill="1" applyBorder="1" applyAlignment="1">
      <alignment horizontal="center"/>
    </xf>
    <xf numFmtId="44" fontId="68" fillId="0" borderId="0" xfId="0" applyNumberFormat="1" applyFont="1" applyBorder="1" applyAlignment="1">
      <alignment horizontal="center"/>
    </xf>
    <xf numFmtId="44" fontId="0" fillId="0" borderId="23" xfId="0" applyNumberFormat="1" applyFont="1" applyBorder="1" applyAlignment="1">
      <alignment horizontal="center"/>
    </xf>
    <xf numFmtId="44" fontId="0" fillId="0" borderId="43" xfId="0" applyNumberFormat="1" applyFont="1" applyBorder="1" applyAlignment="1">
      <alignment horizontal="center"/>
    </xf>
    <xf numFmtId="44" fontId="71" fillId="0" borderId="25" xfId="0" applyNumberFormat="1" applyFont="1" applyBorder="1" applyAlignment="1">
      <alignment horizontal="center"/>
    </xf>
    <xf numFmtId="44" fontId="74" fillId="0" borderId="25" xfId="0" applyNumberFormat="1" applyFont="1" applyBorder="1" applyAlignment="1">
      <alignment horizontal="center"/>
    </xf>
    <xf numFmtId="44" fontId="71" fillId="0" borderId="52" xfId="0" applyNumberFormat="1" applyFont="1" applyBorder="1" applyAlignment="1">
      <alignment horizontal="center"/>
    </xf>
    <xf numFmtId="44" fontId="71" fillId="0" borderId="0" xfId="0" applyNumberFormat="1" applyFont="1" applyBorder="1" applyAlignment="1">
      <alignment horizontal="center"/>
    </xf>
    <xf numFmtId="44" fontId="11" fillId="0" borderId="0" xfId="0" applyNumberFormat="1" applyFont="1" applyAlignment="1">
      <alignment/>
    </xf>
    <xf numFmtId="44" fontId="11" fillId="0" borderId="0" xfId="122" applyNumberFormat="1">
      <alignment/>
      <protection/>
    </xf>
    <xf numFmtId="44" fontId="0" fillId="0" borderId="47" xfId="0" applyNumberFormat="1" applyFont="1" applyBorder="1" applyAlignment="1">
      <alignment horizontal="center"/>
    </xf>
    <xf numFmtId="44" fontId="0" fillId="0" borderId="43" xfId="0" applyNumberFormat="1" applyFont="1" applyBorder="1" applyAlignment="1">
      <alignment horizontal="center"/>
    </xf>
    <xf numFmtId="44" fontId="71" fillId="0" borderId="49" xfId="0" applyNumberFormat="1" applyFont="1" applyBorder="1" applyAlignment="1">
      <alignment horizontal="center"/>
    </xf>
    <xf numFmtId="0" fontId="68" fillId="0" borderId="23" xfId="0" applyFont="1" applyBorder="1" applyAlignment="1">
      <alignment/>
    </xf>
    <xf numFmtId="0" fontId="9" fillId="0" borderId="49" xfId="0" applyFont="1" applyBorder="1" applyAlignment="1">
      <alignment horizontal="center"/>
    </xf>
    <xf numFmtId="44" fontId="74" fillId="0" borderId="52" xfId="0" applyNumberFormat="1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49" fontId="16" fillId="0" borderId="53" xfId="0" applyNumberFormat="1" applyFont="1" applyFill="1" applyBorder="1" applyAlignment="1">
      <alignment horizontal="left"/>
    </xf>
    <xf numFmtId="44" fontId="0" fillId="0" borderId="40" xfId="0" applyNumberFormat="1" applyFont="1" applyBorder="1" applyAlignment="1">
      <alignment horizontal="center"/>
    </xf>
    <xf numFmtId="49" fontId="14" fillId="0" borderId="54" xfId="0" applyNumberFormat="1" applyFont="1" applyBorder="1" applyAlignment="1">
      <alignment/>
    </xf>
    <xf numFmtId="0" fontId="7" fillId="0" borderId="49" xfId="0" applyFont="1" applyBorder="1" applyAlignment="1">
      <alignment/>
    </xf>
    <xf numFmtId="0" fontId="11" fillId="0" borderId="55" xfId="0" applyFont="1" applyBorder="1" applyAlignment="1" applyProtection="1">
      <alignment horizontal="left" wrapText="1"/>
      <protection hidden="1" locked="0"/>
    </xf>
    <xf numFmtId="44" fontId="0" fillId="0" borderId="52" xfId="0" applyNumberFormat="1" applyFont="1" applyBorder="1" applyAlignment="1">
      <alignment horizontal="center"/>
    </xf>
    <xf numFmtId="44" fontId="0" fillId="0" borderId="41" xfId="0" applyNumberFormat="1" applyFont="1" applyBorder="1" applyAlignment="1">
      <alignment horizontal="center"/>
    </xf>
    <xf numFmtId="172" fontId="0" fillId="0" borderId="44" xfId="0" applyNumberFormat="1" applyFont="1" applyBorder="1" applyAlignment="1">
      <alignment horizontal="center"/>
    </xf>
    <xf numFmtId="44" fontId="74" fillId="0" borderId="0" xfId="0" applyNumberFormat="1" applyFont="1" applyBorder="1" applyAlignment="1">
      <alignment horizontal="center"/>
    </xf>
    <xf numFmtId="0" fontId="11" fillId="0" borderId="36" xfId="0" applyFont="1" applyBorder="1" applyAlignment="1" applyProtection="1">
      <alignment horizontal="left" wrapText="1"/>
      <protection hidden="1" locked="0"/>
    </xf>
    <xf numFmtId="0" fontId="68" fillId="0" borderId="23" xfId="0" applyFont="1" applyBorder="1" applyAlignment="1" applyProtection="1">
      <alignment horizontal="center" wrapText="1"/>
      <protection hidden="1" locked="0"/>
    </xf>
    <xf numFmtId="0" fontId="68" fillId="0" borderId="40" xfId="0" applyFont="1" applyBorder="1" applyAlignment="1" applyProtection="1">
      <alignment horizontal="center" wrapText="1"/>
      <protection hidden="1" locked="0"/>
    </xf>
    <xf numFmtId="49" fontId="67" fillId="0" borderId="54" xfId="0" applyNumberFormat="1" applyFont="1" applyBorder="1" applyAlignment="1">
      <alignment horizontal="center"/>
    </xf>
    <xf numFmtId="0" fontId="68" fillId="0" borderId="41" xfId="0" applyFont="1" applyBorder="1" applyAlignment="1" applyProtection="1">
      <alignment horizontal="center" wrapText="1"/>
      <protection hidden="1" locked="0"/>
    </xf>
    <xf numFmtId="49" fontId="97" fillId="0" borderId="36" xfId="121" applyNumberFormat="1" applyFont="1" applyBorder="1" applyAlignment="1">
      <alignment horizontal="left" wrapText="1"/>
      <protection/>
    </xf>
    <xf numFmtId="49" fontId="97" fillId="0" borderId="56" xfId="121" applyNumberFormat="1" applyFont="1" applyBorder="1" applyAlignment="1">
      <alignment horizontal="left" wrapText="1"/>
      <protection/>
    </xf>
    <xf numFmtId="0" fontId="68" fillId="0" borderId="36" xfId="0" applyFont="1" applyBorder="1" applyAlignment="1" applyProtection="1">
      <alignment horizontal="left" wrapText="1"/>
      <protection hidden="1" locked="0"/>
    </xf>
    <xf numFmtId="0" fontId="68" fillId="0" borderId="55" xfId="0" applyFont="1" applyBorder="1" applyAlignment="1" applyProtection="1">
      <alignment horizontal="left" wrapText="1"/>
      <protection hidden="1" locked="0"/>
    </xf>
    <xf numFmtId="44" fontId="68" fillId="0" borderId="52" xfId="0" applyNumberFormat="1" applyFont="1" applyBorder="1" applyAlignment="1">
      <alignment horizontal="center"/>
    </xf>
    <xf numFmtId="172" fontId="68" fillId="0" borderId="52" xfId="0" applyNumberFormat="1" applyFont="1" applyBorder="1" applyAlignment="1">
      <alignment horizontal="center"/>
    </xf>
    <xf numFmtId="44" fontId="11" fillId="0" borderId="25" xfId="0" applyNumberFormat="1" applyFont="1" applyBorder="1" applyAlignment="1" applyProtection="1">
      <alignment horizontal="center"/>
      <protection hidden="1" locked="0"/>
    </xf>
    <xf numFmtId="44" fontId="11" fillId="0" borderId="0" xfId="0" applyNumberFormat="1" applyFont="1" applyBorder="1" applyAlignment="1" applyProtection="1">
      <alignment horizontal="center"/>
      <protection hidden="1" locked="0"/>
    </xf>
    <xf numFmtId="44" fontId="70" fillId="0" borderId="25" xfId="0" applyNumberFormat="1" applyFont="1" applyBorder="1" applyAlignment="1" applyProtection="1">
      <alignment horizontal="center"/>
      <protection hidden="1" locked="0"/>
    </xf>
    <xf numFmtId="44" fontId="70" fillId="0" borderId="25" xfId="0" applyNumberFormat="1" applyFont="1" applyFill="1" applyBorder="1" applyAlignment="1" applyProtection="1">
      <alignment horizontal="center"/>
      <protection hidden="1" locked="0"/>
    </xf>
    <xf numFmtId="44" fontId="70" fillId="0" borderId="0" xfId="0" applyNumberFormat="1" applyFont="1" applyFill="1" applyBorder="1" applyAlignment="1" applyProtection="1">
      <alignment horizontal="center"/>
      <protection hidden="1" locked="0"/>
    </xf>
    <xf numFmtId="44" fontId="68" fillId="0" borderId="25" xfId="0" applyNumberFormat="1" applyFont="1" applyFill="1" applyBorder="1" applyAlignment="1">
      <alignment horizontal="right" vertical="justify"/>
    </xf>
    <xf numFmtId="44" fontId="68" fillId="0" borderId="0" xfId="0" applyNumberFormat="1" applyFont="1" applyFill="1" applyBorder="1" applyAlignment="1">
      <alignment horizontal="center"/>
    </xf>
    <xf numFmtId="44" fontId="11" fillId="0" borderId="25" xfId="0" applyNumberFormat="1" applyFont="1" applyBorder="1" applyAlignment="1" applyProtection="1">
      <alignment horizontal="center"/>
      <protection hidden="1" locked="0"/>
    </xf>
    <xf numFmtId="44" fontId="11" fillId="0" borderId="0" xfId="0" applyNumberFormat="1" applyFont="1" applyBorder="1" applyAlignment="1" applyProtection="1">
      <alignment horizontal="center"/>
      <protection hidden="1" locked="0"/>
    </xf>
    <xf numFmtId="44" fontId="68" fillId="0" borderId="25" xfId="0" applyNumberFormat="1" applyFont="1" applyBorder="1" applyAlignment="1" applyProtection="1">
      <alignment horizontal="center"/>
      <protection hidden="1" locked="0"/>
    </xf>
    <xf numFmtId="44" fontId="11" fillId="0" borderId="40" xfId="0" applyNumberFormat="1" applyFont="1" applyBorder="1" applyAlignment="1" applyProtection="1">
      <alignment horizontal="center"/>
      <protection hidden="1" locked="0"/>
    </xf>
    <xf numFmtId="44" fontId="11" fillId="0" borderId="43" xfId="0" applyNumberFormat="1" applyFont="1" applyBorder="1" applyAlignment="1" applyProtection="1">
      <alignment horizontal="center"/>
      <protection hidden="1" locked="0"/>
    </xf>
    <xf numFmtId="44" fontId="71" fillId="0" borderId="23" xfId="0" applyNumberFormat="1" applyFont="1" applyBorder="1" applyAlignment="1" applyProtection="1">
      <alignment horizontal="center"/>
      <protection hidden="1" locked="0"/>
    </xf>
    <xf numFmtId="44" fontId="71" fillId="0" borderId="25" xfId="0" applyNumberFormat="1" applyFont="1" applyBorder="1" applyAlignment="1" applyProtection="1">
      <alignment horizontal="center"/>
      <protection hidden="1" locked="0"/>
    </xf>
    <xf numFmtId="44" fontId="71" fillId="0" borderId="52" xfId="0" applyNumberFormat="1" applyFont="1" applyBorder="1" applyAlignment="1" applyProtection="1">
      <alignment horizontal="center"/>
      <protection hidden="1" locked="0"/>
    </xf>
    <xf numFmtId="44" fontId="73" fillId="0" borderId="0" xfId="0" applyNumberFormat="1" applyFont="1" applyFill="1" applyBorder="1" applyAlignment="1">
      <alignment horizontal="center"/>
    </xf>
    <xf numFmtId="44" fontId="71" fillId="0" borderId="0" xfId="0" applyNumberFormat="1" applyFont="1" applyBorder="1" applyAlignment="1" applyProtection="1">
      <alignment horizontal="center"/>
      <protection hidden="1" locked="0"/>
    </xf>
    <xf numFmtId="44" fontId="11" fillId="0" borderId="25" xfId="0" applyNumberFormat="1" applyFont="1" applyFill="1" applyBorder="1" applyAlignment="1">
      <alignment horizontal="left"/>
    </xf>
    <xf numFmtId="44" fontId="71" fillId="0" borderId="41" xfId="0" applyNumberFormat="1" applyFont="1" applyBorder="1" applyAlignment="1" applyProtection="1">
      <alignment horizontal="center"/>
      <protection hidden="1" locked="0"/>
    </xf>
    <xf numFmtId="44" fontId="11" fillId="0" borderId="43" xfId="0" applyNumberFormat="1" applyFont="1" applyBorder="1" applyAlignment="1" applyProtection="1">
      <alignment horizontal="center"/>
      <protection hidden="1" locked="0"/>
    </xf>
    <xf numFmtId="44" fontId="11" fillId="0" borderId="47" xfId="0" applyNumberFormat="1" applyFont="1" applyBorder="1" applyAlignment="1" applyProtection="1">
      <alignment horizontal="center"/>
      <protection hidden="1" locked="0"/>
    </xf>
    <xf numFmtId="44" fontId="11" fillId="0" borderId="52" xfId="0" applyNumberFormat="1" applyFont="1" applyBorder="1" applyAlignment="1" applyProtection="1">
      <alignment horizontal="center"/>
      <protection hidden="1" locked="0"/>
    </xf>
    <xf numFmtId="44" fontId="11" fillId="0" borderId="49" xfId="0" applyNumberFormat="1" applyFont="1" applyBorder="1" applyAlignment="1" applyProtection="1">
      <alignment horizontal="center"/>
      <protection hidden="1" locked="0"/>
    </xf>
    <xf numFmtId="44" fontId="11" fillId="0" borderId="36" xfId="0" applyNumberFormat="1" applyFont="1" applyBorder="1" applyAlignment="1" applyProtection="1">
      <alignment horizontal="center"/>
      <protection hidden="1" locked="0"/>
    </xf>
    <xf numFmtId="44" fontId="68" fillId="0" borderId="0" xfId="0" applyNumberFormat="1" applyFont="1" applyBorder="1" applyAlignment="1" applyProtection="1">
      <alignment horizontal="center"/>
      <protection hidden="1" locked="0"/>
    </xf>
    <xf numFmtId="44" fontId="68" fillId="0" borderId="52" xfId="0" applyNumberFormat="1" applyFont="1" applyBorder="1" applyAlignment="1" applyProtection="1">
      <alignment horizontal="center"/>
      <protection hidden="1" locked="0"/>
    </xf>
    <xf numFmtId="0" fontId="98" fillId="0" borderId="0" xfId="0" applyFont="1" applyAlignment="1">
      <alignment wrapText="1"/>
    </xf>
    <xf numFmtId="0" fontId="99" fillId="0" borderId="0" xfId="0" applyFont="1" applyAlignment="1">
      <alignment horizontal="justify" vertical="center"/>
    </xf>
    <xf numFmtId="0" fontId="100" fillId="0" borderId="0" xfId="0" applyFont="1" applyAlignment="1">
      <alignment horizontal="justify" vertical="center"/>
    </xf>
    <xf numFmtId="0" fontId="11" fillId="0" borderId="0" xfId="0" applyFont="1" applyAlignment="1">
      <alignment/>
    </xf>
    <xf numFmtId="0" fontId="96" fillId="0" borderId="0" xfId="0" applyFont="1" applyAlignment="1">
      <alignment/>
    </xf>
    <xf numFmtId="2" fontId="0" fillId="0" borderId="25" xfId="0" applyNumberFormat="1" applyBorder="1" applyAlignment="1">
      <alignment/>
    </xf>
    <xf numFmtId="2" fontId="11" fillId="0" borderId="25" xfId="0" applyNumberFormat="1" applyFont="1" applyBorder="1" applyAlignment="1" applyProtection="1">
      <alignment horizontal="center"/>
      <protection hidden="1" locked="0"/>
    </xf>
    <xf numFmtId="49" fontId="1" fillId="0" borderId="26" xfId="0" applyNumberFormat="1" applyFont="1" applyBorder="1" applyAlignment="1">
      <alignment horizontal="center"/>
    </xf>
    <xf numFmtId="2" fontId="11" fillId="0" borderId="25" xfId="0" applyNumberFormat="1" applyFont="1" applyFill="1" applyBorder="1" applyAlignment="1">
      <alignment horizontal="left"/>
    </xf>
    <xf numFmtId="49" fontId="67" fillId="0" borderId="57" xfId="0" applyNumberFormat="1" applyFont="1" applyBorder="1" applyAlignment="1">
      <alignment horizontal="center"/>
    </xf>
    <xf numFmtId="0" fontId="68" fillId="0" borderId="22" xfId="0" applyFont="1" applyBorder="1" applyAlignment="1" applyProtection="1">
      <alignment horizontal="center" wrapText="1"/>
      <protection hidden="1" locked="0"/>
    </xf>
    <xf numFmtId="0" fontId="96" fillId="0" borderId="58" xfId="0" applyFont="1" applyBorder="1" applyAlignment="1">
      <alignment horizontal="left" vertical="center" wrapText="1"/>
    </xf>
    <xf numFmtId="44" fontId="11" fillId="0" borderId="57" xfId="0" applyNumberFormat="1" applyFont="1" applyBorder="1" applyAlignment="1" applyProtection="1">
      <alignment horizontal="center"/>
      <protection hidden="1" locked="0"/>
    </xf>
    <xf numFmtId="44" fontId="0" fillId="0" borderId="22" xfId="0" applyNumberFormat="1" applyFont="1" applyBorder="1" applyAlignment="1">
      <alignment horizontal="center"/>
    </xf>
    <xf numFmtId="44" fontId="0" fillId="0" borderId="59" xfId="0" applyNumberFormat="1" applyFont="1" applyBorder="1" applyAlignment="1">
      <alignment horizontal="center"/>
    </xf>
    <xf numFmtId="172" fontId="0" fillId="0" borderId="22" xfId="0" applyNumberFormat="1" applyFont="1" applyBorder="1" applyAlignment="1">
      <alignment horizontal="center"/>
    </xf>
    <xf numFmtId="49" fontId="69" fillId="0" borderId="57" xfId="0" applyNumberFormat="1" applyFont="1" applyBorder="1" applyAlignment="1">
      <alignment horizontal="center"/>
    </xf>
    <xf numFmtId="0" fontId="70" fillId="0" borderId="22" xfId="0" applyFont="1" applyBorder="1" applyAlignment="1" applyProtection="1">
      <alignment horizontal="center" wrapText="1"/>
      <protection hidden="1" locked="0"/>
    </xf>
    <xf numFmtId="49" fontId="11" fillId="0" borderId="58" xfId="0" applyNumberFormat="1" applyFont="1" applyFill="1" applyBorder="1" applyAlignment="1">
      <alignment horizontal="left" vertical="top" wrapText="1"/>
    </xf>
    <xf numFmtId="2" fontId="0" fillId="0" borderId="22" xfId="0" applyNumberFormat="1" applyBorder="1" applyAlignment="1">
      <alignment/>
    </xf>
    <xf numFmtId="44" fontId="0" fillId="0" borderId="58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70" fillId="0" borderId="22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/>
    </xf>
    <xf numFmtId="0" fontId="11" fillId="0" borderId="36" xfId="0" applyFont="1" applyBorder="1" applyAlignment="1" applyProtection="1">
      <alignment horizontal="left" wrapText="1"/>
      <protection hidden="1" locked="0"/>
    </xf>
    <xf numFmtId="172" fontId="0" fillId="0" borderId="31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6" fillId="0" borderId="22" xfId="0" applyNumberFormat="1" applyFont="1" applyFill="1" applyBorder="1" applyAlignment="1">
      <alignment horizontal="center"/>
    </xf>
    <xf numFmtId="0" fontId="11" fillId="0" borderId="57" xfId="0" applyFont="1" applyBorder="1" applyAlignment="1" applyProtection="1">
      <alignment horizontal="left" wrapText="1"/>
      <protection hidden="1" locked="0"/>
    </xf>
    <xf numFmtId="0" fontId="96" fillId="0" borderId="0" xfId="0" applyFont="1" applyBorder="1" applyAlignment="1">
      <alignment horizontal="left" vertical="center" wrapText="1"/>
    </xf>
    <xf numFmtId="2" fontId="11" fillId="0" borderId="25" xfId="122" applyNumberFormat="1" applyBorder="1">
      <alignment/>
      <protection/>
    </xf>
    <xf numFmtId="2" fontId="11" fillId="0" borderId="22" xfId="0" applyNumberFormat="1" applyFont="1" applyBorder="1" applyAlignment="1" applyProtection="1">
      <alignment horizontal="center"/>
      <protection hidden="1" locked="0"/>
    </xf>
    <xf numFmtId="49" fontId="1" fillId="0" borderId="54" xfId="0" applyNumberFormat="1" applyFont="1" applyBorder="1" applyAlignment="1">
      <alignment horizontal="center"/>
    </xf>
    <xf numFmtId="0" fontId="70" fillId="0" borderId="22" xfId="0" applyFont="1" applyBorder="1" applyAlignment="1">
      <alignment/>
    </xf>
    <xf numFmtId="49" fontId="49" fillId="0" borderId="22" xfId="0" applyNumberFormat="1" applyFont="1" applyBorder="1" applyAlignment="1">
      <alignment horizontal="left" vertical="justify" wrapText="1"/>
    </xf>
    <xf numFmtId="0" fontId="70" fillId="0" borderId="22" xfId="129" applyFont="1" applyBorder="1" applyProtection="1">
      <alignment/>
      <protection locked="0"/>
    </xf>
    <xf numFmtId="0" fontId="70" fillId="0" borderId="22" xfId="123" applyFont="1" applyBorder="1" applyAlignment="1">
      <alignment horizontal="left" vertical="justify" wrapText="1"/>
      <protection/>
    </xf>
    <xf numFmtId="0" fontId="9" fillId="0" borderId="58" xfId="0" applyFont="1" applyBorder="1" applyAlignment="1">
      <alignment horizontal="center"/>
    </xf>
    <xf numFmtId="44" fontId="71" fillId="0" borderId="59" xfId="0" applyNumberFormat="1" applyFont="1" applyBorder="1" applyAlignment="1" applyProtection="1">
      <alignment horizontal="center"/>
      <protection hidden="1" locked="0"/>
    </xf>
    <xf numFmtId="44" fontId="71" fillId="0" borderId="22" xfId="0" applyNumberFormat="1" applyFont="1" applyBorder="1" applyAlignment="1" applyProtection="1">
      <alignment horizontal="center"/>
      <protection hidden="1" locked="0"/>
    </xf>
    <xf numFmtId="44" fontId="71" fillId="0" borderId="22" xfId="0" applyNumberFormat="1" applyFont="1" applyBorder="1" applyAlignment="1">
      <alignment horizontal="center"/>
    </xf>
    <xf numFmtId="44" fontId="74" fillId="0" borderId="58" xfId="0" applyNumberFormat="1" applyFont="1" applyBorder="1" applyAlignment="1">
      <alignment horizontal="center"/>
    </xf>
    <xf numFmtId="172" fontId="71" fillId="0" borderId="59" xfId="0" applyNumberFormat="1" applyFont="1" applyBorder="1" applyAlignment="1">
      <alignment horizontal="center"/>
    </xf>
    <xf numFmtId="0" fontId="13" fillId="0" borderId="22" xfId="0" applyFont="1" applyBorder="1" applyAlignment="1">
      <alignment horizontal="left" vertical="justify" wrapText="1"/>
    </xf>
    <xf numFmtId="0" fontId="13" fillId="0" borderId="24" xfId="0" applyFont="1" applyBorder="1" applyAlignment="1">
      <alignment horizontal="left" vertical="justify" wrapText="1"/>
    </xf>
    <xf numFmtId="0" fontId="70" fillId="0" borderId="24" xfId="0" applyFont="1" applyBorder="1" applyAlignment="1">
      <alignment/>
    </xf>
    <xf numFmtId="0" fontId="70" fillId="0" borderId="59" xfId="0" applyFont="1" applyBorder="1" applyAlignment="1">
      <alignment/>
    </xf>
    <xf numFmtId="0" fontId="9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1" fillId="0" borderId="24" xfId="0" applyFont="1" applyBorder="1" applyAlignment="1">
      <alignment horizontal="left" vertical="justify" wrapText="1"/>
    </xf>
    <xf numFmtId="0" fontId="96" fillId="0" borderId="0" xfId="0" applyFont="1" applyAlignment="1">
      <alignment horizontal="left" vertical="center" wrapText="1"/>
    </xf>
    <xf numFmtId="0" fontId="101" fillId="0" borderId="0" xfId="0" applyFont="1" applyAlignment="1">
      <alignment/>
    </xf>
    <xf numFmtId="49" fontId="67" fillId="0" borderId="25" xfId="0" applyNumberFormat="1" applyFont="1" applyBorder="1" applyAlignment="1">
      <alignment horizontal="center"/>
    </xf>
    <xf numFmtId="4" fontId="73" fillId="0" borderId="0" xfId="0" applyNumberFormat="1" applyFont="1" applyFill="1" applyBorder="1" applyAlignment="1">
      <alignment horizontal="center"/>
    </xf>
    <xf numFmtId="1" fontId="11" fillId="0" borderId="25" xfId="0" applyNumberFormat="1" applyFont="1" applyBorder="1" applyAlignment="1" applyProtection="1">
      <alignment horizontal="center"/>
      <protection hidden="1" locked="0"/>
    </xf>
    <xf numFmtId="0" fontId="11" fillId="0" borderId="25" xfId="0" applyFont="1" applyBorder="1" applyAlignment="1" applyProtection="1">
      <alignment horizontal="center"/>
      <protection hidden="1" locked="0"/>
    </xf>
    <xf numFmtId="0" fontId="102" fillId="0" borderId="0" xfId="120" applyFont="1" applyFill="1" applyAlignment="1">
      <alignment wrapText="1"/>
      <protection/>
    </xf>
    <xf numFmtId="0" fontId="11" fillId="0" borderId="0" xfId="120" applyFont="1">
      <alignment/>
      <protection/>
    </xf>
    <xf numFmtId="4" fontId="11" fillId="0" borderId="0" xfId="120" applyNumberFormat="1" applyFont="1" applyProtection="1">
      <alignment/>
      <protection hidden="1"/>
    </xf>
    <xf numFmtId="0" fontId="29" fillId="0" borderId="0" xfId="120" applyFont="1">
      <alignment/>
      <protection/>
    </xf>
    <xf numFmtId="2" fontId="11" fillId="0" borderId="36" xfId="0" applyNumberFormat="1" applyFont="1" applyBorder="1" applyAlignment="1" applyProtection="1">
      <alignment horizontal="center"/>
      <protection hidden="1" locked="0"/>
    </xf>
    <xf numFmtId="0" fontId="103" fillId="0" borderId="0" xfId="0" applyFont="1" applyAlignment="1">
      <alignment/>
    </xf>
    <xf numFmtId="44" fontId="71" fillId="0" borderId="23" xfId="0" applyNumberFormat="1" applyFont="1" applyBorder="1" applyAlignment="1">
      <alignment horizontal="center"/>
    </xf>
    <xf numFmtId="0" fontId="70" fillId="0" borderId="25" xfId="123" applyFont="1" applyBorder="1" applyAlignment="1">
      <alignment horizontal="left" vertical="justify" wrapText="1"/>
      <protection/>
    </xf>
    <xf numFmtId="44" fontId="50" fillId="0" borderId="43" xfId="0" applyNumberFormat="1" applyFont="1" applyBorder="1" applyAlignment="1">
      <alignment horizontal="center"/>
    </xf>
    <xf numFmtId="49" fontId="67" fillId="0" borderId="60" xfId="0" applyNumberFormat="1" applyFont="1" applyBorder="1" applyAlignment="1">
      <alignment horizontal="center"/>
    </xf>
    <xf numFmtId="0" fontId="68" fillId="0" borderId="52" xfId="0" applyFont="1" applyBorder="1" applyAlignment="1" applyProtection="1">
      <alignment horizontal="center" wrapText="1"/>
      <protection hidden="1" locked="0"/>
    </xf>
    <xf numFmtId="1" fontId="71" fillId="0" borderId="49" xfId="0" applyNumberFormat="1" applyFont="1" applyBorder="1" applyAlignment="1" applyProtection="1">
      <alignment horizontal="center"/>
      <protection hidden="1" locked="0"/>
    </xf>
    <xf numFmtId="0" fontId="67" fillId="0" borderId="40" xfId="0" applyFont="1" applyBorder="1" applyAlignment="1" applyProtection="1">
      <alignment horizontal="center" wrapText="1"/>
      <protection hidden="1" locked="0"/>
    </xf>
    <xf numFmtId="0" fontId="13" fillId="0" borderId="40" xfId="0" applyFont="1" applyBorder="1" applyAlignment="1" applyProtection="1">
      <alignment horizontal="left" wrapText="1"/>
      <protection hidden="1" locked="0"/>
    </xf>
    <xf numFmtId="1" fontId="13" fillId="0" borderId="47" xfId="0" applyNumberFormat="1" applyFont="1" applyBorder="1" applyAlignment="1" applyProtection="1">
      <alignment horizontal="center"/>
      <protection hidden="1" locked="0"/>
    </xf>
    <xf numFmtId="0" fontId="13" fillId="0" borderId="47" xfId="0" applyFont="1" applyBorder="1" applyAlignment="1" applyProtection="1">
      <alignment horizontal="center"/>
      <protection hidden="1" locked="0"/>
    </xf>
    <xf numFmtId="44" fontId="1" fillId="0" borderId="47" xfId="0" applyNumberFormat="1" applyFont="1" applyBorder="1" applyAlignment="1">
      <alignment horizontal="center"/>
    </xf>
    <xf numFmtId="0" fontId="67" fillId="0" borderId="23" xfId="0" applyFont="1" applyBorder="1" applyAlignment="1" applyProtection="1">
      <alignment horizontal="center" wrapText="1"/>
      <protection hidden="1" locked="0"/>
    </xf>
    <xf numFmtId="0" fontId="74" fillId="0" borderId="23" xfId="0" applyFont="1" applyBorder="1" applyAlignment="1" applyProtection="1">
      <alignment horizontal="left" wrapText="1"/>
      <protection hidden="1" locked="0"/>
    </xf>
    <xf numFmtId="1" fontId="74" fillId="0" borderId="0" xfId="0" applyNumberFormat="1" applyFont="1" applyBorder="1" applyAlignment="1" applyProtection="1">
      <alignment horizontal="center"/>
      <protection hidden="1" locked="0"/>
    </xf>
    <xf numFmtId="0" fontId="74" fillId="0" borderId="0" xfId="0" applyFont="1" applyBorder="1" applyAlignment="1" applyProtection="1">
      <alignment horizontal="center"/>
      <protection hidden="1" locked="0"/>
    </xf>
    <xf numFmtId="172" fontId="74" fillId="0" borderId="48" xfId="0" applyNumberFormat="1" applyFont="1" applyBorder="1" applyAlignment="1">
      <alignment horizontal="center"/>
    </xf>
    <xf numFmtId="0" fontId="67" fillId="0" borderId="41" xfId="0" applyFont="1" applyBorder="1" applyAlignment="1" applyProtection="1">
      <alignment horizontal="center" wrapText="1"/>
      <protection hidden="1" locked="0"/>
    </xf>
    <xf numFmtId="0" fontId="74" fillId="0" borderId="41" xfId="0" applyFont="1" applyBorder="1" applyAlignment="1" applyProtection="1">
      <alignment horizontal="left" wrapText="1"/>
      <protection hidden="1" locked="0"/>
    </xf>
    <xf numFmtId="1" fontId="74" fillId="0" borderId="49" xfId="0" applyNumberFormat="1" applyFont="1" applyBorder="1" applyAlignment="1" applyProtection="1">
      <alignment horizontal="center"/>
      <protection hidden="1" locked="0"/>
    </xf>
    <xf numFmtId="0" fontId="74" fillId="0" borderId="49" xfId="0" applyFont="1" applyBorder="1" applyAlignment="1" applyProtection="1">
      <alignment horizontal="center"/>
      <protection hidden="1" locked="0"/>
    </xf>
    <xf numFmtId="44" fontId="74" fillId="0" borderId="49" xfId="0" applyNumberFormat="1" applyFont="1" applyBorder="1" applyAlignment="1">
      <alignment horizontal="center"/>
    </xf>
    <xf numFmtId="172" fontId="74" fillId="0" borderId="50" xfId="0" applyNumberFormat="1" applyFont="1" applyBorder="1" applyAlignment="1">
      <alignment horizontal="center"/>
    </xf>
    <xf numFmtId="49" fontId="67" fillId="0" borderId="61" xfId="0" applyNumberFormat="1" applyFont="1" applyBorder="1" applyAlignment="1">
      <alignment horizontal="center"/>
    </xf>
    <xf numFmtId="0" fontId="68" fillId="0" borderId="62" xfId="0" applyFont="1" applyBorder="1" applyAlignment="1" applyProtection="1">
      <alignment horizontal="center" wrapText="1"/>
      <protection hidden="1" locked="0"/>
    </xf>
    <xf numFmtId="0" fontId="71" fillId="0" borderId="63" xfId="0" applyFont="1" applyBorder="1" applyAlignment="1" applyProtection="1">
      <alignment horizontal="left" wrapText="1"/>
      <protection hidden="1" locked="0"/>
    </xf>
    <xf numFmtId="1" fontId="71" fillId="0" borderId="64" xfId="0" applyNumberFormat="1" applyFont="1" applyBorder="1" applyAlignment="1" applyProtection="1">
      <alignment horizontal="center"/>
      <protection hidden="1" locked="0"/>
    </xf>
    <xf numFmtId="0" fontId="71" fillId="0" borderId="64" xfId="0" applyFont="1" applyBorder="1" applyAlignment="1" applyProtection="1">
      <alignment horizontal="center"/>
      <protection hidden="1" locked="0"/>
    </xf>
    <xf numFmtId="44" fontId="71" fillId="0" borderId="64" xfId="0" applyNumberFormat="1" applyFont="1" applyBorder="1" applyAlignment="1">
      <alignment horizontal="center"/>
    </xf>
    <xf numFmtId="4" fontId="73" fillId="0" borderId="49" xfId="0" applyNumberFormat="1" applyFont="1" applyBorder="1" applyAlignment="1">
      <alignment horizontal="center"/>
    </xf>
    <xf numFmtId="0" fontId="68" fillId="0" borderId="47" xfId="0" applyFont="1" applyBorder="1" applyAlignment="1" applyProtection="1">
      <alignment horizontal="center" wrapText="1"/>
      <protection hidden="1" locked="0"/>
    </xf>
    <xf numFmtId="0" fontId="71" fillId="0" borderId="47" xfId="0" applyFont="1" applyBorder="1" applyAlignment="1" applyProtection="1">
      <alignment horizontal="left" wrapText="1"/>
      <protection hidden="1" locked="0"/>
    </xf>
    <xf numFmtId="4" fontId="73" fillId="0" borderId="47" xfId="0" applyNumberFormat="1" applyFont="1" applyFill="1" applyBorder="1" applyAlignment="1">
      <alignment horizontal="center"/>
    </xf>
    <xf numFmtId="0" fontId="71" fillId="0" borderId="47" xfId="0" applyFont="1" applyBorder="1" applyAlignment="1" applyProtection="1">
      <alignment horizontal="center"/>
      <protection hidden="1" locked="0"/>
    </xf>
    <xf numFmtId="44" fontId="71" fillId="0" borderId="47" xfId="0" applyNumberFormat="1" applyFont="1" applyBorder="1" applyAlignment="1">
      <alignment horizontal="center"/>
    </xf>
    <xf numFmtId="0" fontId="68" fillId="0" borderId="49" xfId="0" applyFont="1" applyBorder="1" applyAlignment="1" applyProtection="1">
      <alignment horizontal="center" wrapText="1"/>
      <protection hidden="1" locked="0"/>
    </xf>
    <xf numFmtId="0" fontId="0" fillId="0" borderId="25" xfId="0" applyNumberFormat="1" applyBorder="1" applyAlignment="1">
      <alignment/>
    </xf>
    <xf numFmtId="0" fontId="68" fillId="0" borderId="23" xfId="0" applyNumberFormat="1" applyFont="1" applyBorder="1" applyAlignment="1" applyProtection="1">
      <alignment horizontal="center"/>
      <protection hidden="1" locked="0"/>
    </xf>
    <xf numFmtId="0" fontId="68" fillId="0" borderId="25" xfId="0" applyNumberFormat="1" applyFont="1" applyBorder="1" applyAlignment="1" applyProtection="1">
      <alignment horizontal="center"/>
      <protection hidden="1" locked="0"/>
    </xf>
    <xf numFmtId="0" fontId="68" fillId="0" borderId="25" xfId="0" applyNumberFormat="1" applyFont="1" applyFill="1" applyBorder="1" applyAlignment="1">
      <alignment horizontal="right" vertical="justify"/>
    </xf>
    <xf numFmtId="0" fontId="9" fillId="0" borderId="57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7" fillId="0" borderId="47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0" xfId="0" applyFont="1" applyBorder="1" applyAlignment="1">
      <alignment wrapText="1"/>
    </xf>
    <xf numFmtId="0" fontId="9" fillId="0" borderId="2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/>
    </xf>
    <xf numFmtId="0" fontId="70" fillId="0" borderId="0" xfId="0" applyFont="1" applyBorder="1" applyAlignment="1" applyProtection="1">
      <alignment horizontal="center" wrapText="1"/>
      <protection hidden="1" locked="0"/>
    </xf>
    <xf numFmtId="2" fontId="11" fillId="0" borderId="21" xfId="0" applyNumberFormat="1" applyFont="1" applyBorder="1" applyAlignment="1" applyProtection="1">
      <alignment horizontal="center"/>
      <protection hidden="1" locked="0"/>
    </xf>
    <xf numFmtId="44" fontId="11" fillId="0" borderId="56" xfId="0" applyNumberFormat="1" applyFont="1" applyBorder="1" applyAlignment="1" applyProtection="1">
      <alignment horizontal="center"/>
      <protection hidden="1" locked="0"/>
    </xf>
    <xf numFmtId="44" fontId="0" fillId="0" borderId="21" xfId="0" applyNumberFormat="1" applyFont="1" applyBorder="1" applyAlignment="1">
      <alignment horizontal="center"/>
    </xf>
    <xf numFmtId="44" fontId="0" fillId="0" borderId="67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44" fontId="73" fillId="0" borderId="47" xfId="0" applyNumberFormat="1" applyFont="1" applyFill="1" applyBorder="1" applyAlignment="1">
      <alignment horizontal="center"/>
    </xf>
    <xf numFmtId="44" fontId="71" fillId="0" borderId="47" xfId="0" applyNumberFormat="1" applyFont="1" applyBorder="1" applyAlignment="1" applyProtection="1">
      <alignment horizontal="center"/>
      <protection hidden="1" locked="0"/>
    </xf>
    <xf numFmtId="44" fontId="0" fillId="0" borderId="68" xfId="0" applyNumberFormat="1" applyFont="1" applyBorder="1" applyAlignment="1">
      <alignment horizontal="center"/>
    </xf>
    <xf numFmtId="0" fontId="104" fillId="0" borderId="0" xfId="0" applyFont="1" applyBorder="1" applyAlignment="1">
      <alignment wrapText="1"/>
    </xf>
    <xf numFmtId="49" fontId="69" fillId="0" borderId="54" xfId="0" applyNumberFormat="1" applyFont="1" applyBorder="1" applyAlignment="1">
      <alignment horizontal="center"/>
    </xf>
    <xf numFmtId="0" fontId="70" fillId="0" borderId="52" xfId="0" applyFont="1" applyBorder="1" applyAlignment="1" applyProtection="1">
      <alignment horizontal="center" wrapText="1"/>
      <protection hidden="1" locked="0"/>
    </xf>
    <xf numFmtId="0" fontId="104" fillId="0" borderId="49" xfId="0" applyFont="1" applyBorder="1" applyAlignment="1">
      <alignment wrapText="1"/>
    </xf>
    <xf numFmtId="44" fontId="11" fillId="0" borderId="52" xfId="0" applyNumberFormat="1" applyFont="1" applyFill="1" applyBorder="1" applyAlignment="1">
      <alignment horizontal="left"/>
    </xf>
    <xf numFmtId="44" fontId="11" fillId="0" borderId="49" xfId="0" applyNumberFormat="1" applyFont="1" applyFill="1" applyBorder="1" applyAlignment="1">
      <alignment horizontal="right" vertical="top" wrapText="1"/>
    </xf>
    <xf numFmtId="44" fontId="11" fillId="0" borderId="52" xfId="0" applyNumberFormat="1" applyFont="1" applyBorder="1" applyAlignment="1">
      <alignment/>
    </xf>
    <xf numFmtId="44" fontId="11" fillId="0" borderId="49" xfId="0" applyNumberFormat="1" applyFont="1" applyBorder="1" applyAlignment="1">
      <alignment/>
    </xf>
    <xf numFmtId="172" fontId="70" fillId="0" borderId="44" xfId="0" applyNumberFormat="1" applyFont="1" applyBorder="1" applyAlignment="1">
      <alignment horizontal="center"/>
    </xf>
    <xf numFmtId="0" fontId="11" fillId="0" borderId="21" xfId="0" applyFont="1" applyBorder="1" applyAlignment="1">
      <alignment wrapText="1"/>
    </xf>
    <xf numFmtId="49" fontId="69" fillId="0" borderId="26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49" fontId="16" fillId="0" borderId="71" xfId="0" applyNumberFormat="1" applyFont="1" applyFill="1" applyBorder="1" applyAlignment="1">
      <alignment horizontal="left"/>
    </xf>
    <xf numFmtId="44" fontId="73" fillId="0" borderId="72" xfId="0" applyNumberFormat="1" applyFont="1" applyFill="1" applyBorder="1" applyAlignment="1">
      <alignment horizontal="center"/>
    </xf>
    <xf numFmtId="44" fontId="71" fillId="0" borderId="72" xfId="0" applyNumberFormat="1" applyFont="1" applyBorder="1" applyAlignment="1" applyProtection="1">
      <alignment horizontal="center"/>
      <protection hidden="1" locked="0"/>
    </xf>
    <xf numFmtId="44" fontId="71" fillId="0" borderId="72" xfId="0" applyNumberFormat="1" applyFont="1" applyBorder="1" applyAlignment="1">
      <alignment horizontal="center"/>
    </xf>
    <xf numFmtId="172" fontId="71" fillId="0" borderId="73" xfId="0" applyNumberFormat="1" applyFont="1" applyBorder="1" applyAlignment="1">
      <alignment horizontal="center"/>
    </xf>
    <xf numFmtId="44" fontId="50" fillId="0" borderId="51" xfId="0" applyNumberFormat="1" applyFont="1" applyBorder="1" applyAlignment="1">
      <alignment horizontal="center"/>
    </xf>
    <xf numFmtId="44" fontId="50" fillId="0" borderId="46" xfId="0" applyNumberFormat="1" applyFont="1" applyBorder="1" applyAlignment="1">
      <alignment horizontal="center"/>
    </xf>
    <xf numFmtId="44" fontId="74" fillId="0" borderId="74" xfId="0" applyNumberFormat="1" applyFont="1" applyBorder="1" applyAlignment="1">
      <alignment horizontal="center"/>
    </xf>
    <xf numFmtId="0" fontId="8" fillId="0" borderId="75" xfId="0" applyFont="1" applyBorder="1" applyAlignment="1">
      <alignment horizontal="center"/>
    </xf>
  </cellXfs>
  <cellStyles count="1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" xfId="69"/>
    <cellStyle name="B" xfId="70"/>
    <cellStyle name="C" xfId="71"/>
    <cellStyle name="C_špecka" xfId="72"/>
    <cellStyle name="C_špecka_1" xfId="73"/>
    <cellStyle name="C_špecka_špecka" xfId="74"/>
    <cellStyle name="Celkem" xfId="75"/>
    <cellStyle name="Comma [0]_250496_headcount" xfId="76"/>
    <cellStyle name="Comma_250496_headcount" xfId="77"/>
    <cellStyle name="Currency [0]_250496_headcount" xfId="78"/>
    <cellStyle name="Currency_250496_headcount" xfId="79"/>
    <cellStyle name="Comma" xfId="80"/>
    <cellStyle name="Comma [0]" xfId="81"/>
    <cellStyle name="Čiarka 2" xfId="82"/>
    <cellStyle name="D" xfId="83"/>
    <cellStyle name="Dobrá" xfId="84"/>
    <cellStyle name="E" xfId="85"/>
    <cellStyle name="Euro" xfId="86"/>
    <cellStyle name="Euro 2" xfId="87"/>
    <cellStyle name="F" xfId="88"/>
    <cellStyle name="F_Nabídka" xfId="89"/>
    <cellStyle name="F_špecka" xfId="90"/>
    <cellStyle name="F_špecka_1" xfId="91"/>
    <cellStyle name="G" xfId="92"/>
    <cellStyle name="H" xfId="93"/>
    <cellStyle name="Hyperlink" xfId="94"/>
    <cellStyle name="Chybně" xfId="95"/>
    <cellStyle name="I" xfId="96"/>
    <cellStyle name="I 2" xfId="97"/>
    <cellStyle name="I 3" xfId="98"/>
    <cellStyle name="I 4" xfId="99"/>
    <cellStyle name="I_špecka" xfId="100"/>
    <cellStyle name="J" xfId="101"/>
    <cellStyle name="J 2" xfId="102"/>
    <cellStyle name="J 3" xfId="103"/>
    <cellStyle name="J 4" xfId="104"/>
    <cellStyle name="J_špecka" xfId="105"/>
    <cellStyle name="JANO" xfId="106"/>
    <cellStyle name="Kontrolná bunka" xfId="107"/>
    <cellStyle name="Kontrolní buňka" xfId="108"/>
    <cellStyle name="Currency" xfId="109"/>
    <cellStyle name="Currency [0]" xfId="110"/>
    <cellStyle name="Nadpis 1" xfId="111"/>
    <cellStyle name="Nadpis 2" xfId="112"/>
    <cellStyle name="Nadpis 3" xfId="113"/>
    <cellStyle name="Nadpis 4" xfId="114"/>
    <cellStyle name="Název" xfId="115"/>
    <cellStyle name="Názov" xfId="116"/>
    <cellStyle name="Neutrálna" xfId="117"/>
    <cellStyle name="Neutrální" xfId="118"/>
    <cellStyle name="Normal_250496_headcount" xfId="119"/>
    <cellStyle name="Normálne 2" xfId="120"/>
    <cellStyle name="Normálne 3" xfId="121"/>
    <cellStyle name="Normálne 4" xfId="122"/>
    <cellStyle name="normálne_špecka" xfId="123"/>
    <cellStyle name="normální 2" xfId="124"/>
    <cellStyle name="normální 3" xfId="125"/>
    <cellStyle name="normální 4" xfId="126"/>
    <cellStyle name="normální 5" xfId="127"/>
    <cellStyle name="normální_Ceník" xfId="128"/>
    <cellStyle name="normální_POL.XLS" xfId="129"/>
    <cellStyle name="Percent" xfId="130"/>
    <cellStyle name="Followed Hyperlink" xfId="131"/>
    <cellStyle name="Poznámka" xfId="132"/>
    <cellStyle name="Prepojená bunka" xfId="133"/>
    <cellStyle name="Propojená buňka" xfId="134"/>
    <cellStyle name="Spolu" xfId="135"/>
    <cellStyle name="Správně" xfId="136"/>
    <cellStyle name="Standard_Tabelle1" xfId="137"/>
    <cellStyle name="Text upozornění" xfId="138"/>
    <cellStyle name="Text upozornenia" xfId="139"/>
    <cellStyle name="Vstup" xfId="140"/>
    <cellStyle name="Výpočet" xfId="141"/>
    <cellStyle name="Výstup" xfId="142"/>
    <cellStyle name="Vysvětlující text" xfId="143"/>
    <cellStyle name="Vysvetľujúci text" xfId="144"/>
    <cellStyle name="Zlá" xfId="145"/>
    <cellStyle name="Zvýraznění 1" xfId="146"/>
    <cellStyle name="Zvýraznění 2" xfId="147"/>
    <cellStyle name="Zvýraznění 3" xfId="148"/>
    <cellStyle name="Zvýraznění 4" xfId="149"/>
    <cellStyle name="Zvýraznění 5" xfId="150"/>
    <cellStyle name="Zvýraznění 6" xfId="151"/>
    <cellStyle name="Zvýraznenie1" xfId="152"/>
    <cellStyle name="Zvýraznenie2" xfId="153"/>
    <cellStyle name="Zvýraznenie3" xfId="154"/>
    <cellStyle name="Zvýraznenie4" xfId="155"/>
    <cellStyle name="Zvýraznenie5" xfId="156"/>
    <cellStyle name="Zvýraznenie6" xfId="157"/>
    <cellStyle name="好" xfId="158"/>
    <cellStyle name="差" xfId="159"/>
    <cellStyle name="强调文字颜色 1" xfId="160"/>
    <cellStyle name="强调文字颜色 2" xfId="161"/>
    <cellStyle name="强调文字颜色 3" xfId="162"/>
    <cellStyle name="强调文字颜色 4" xfId="163"/>
    <cellStyle name="强调文字颜色 5" xfId="164"/>
    <cellStyle name="强调文字颜色 6" xfId="165"/>
    <cellStyle name="标题" xfId="166"/>
    <cellStyle name="标题 1" xfId="167"/>
    <cellStyle name="标题 2" xfId="168"/>
    <cellStyle name="标题 3" xfId="169"/>
    <cellStyle name="标题 4" xfId="170"/>
    <cellStyle name="检查单元格" xfId="171"/>
    <cellStyle name="汇总" xfId="172"/>
    <cellStyle name="注释" xfId="173"/>
    <cellStyle name="解释性文本" xfId="174"/>
    <cellStyle name="警告文本" xfId="175"/>
    <cellStyle name="计算" xfId="176"/>
    <cellStyle name="输入" xfId="177"/>
    <cellStyle name="输出" xfId="178"/>
    <cellStyle name="适中" xfId="179"/>
    <cellStyle name="链接单元格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view="pageBreakPreview" zoomScaleSheetLayoutView="100" zoomScalePageLayoutView="0" workbookViewId="0" topLeftCell="A1">
      <selection activeCell="M147" sqref="M147"/>
    </sheetView>
  </sheetViews>
  <sheetFormatPr defaultColWidth="9.00390625" defaultRowHeight="12.75"/>
  <cols>
    <col min="1" max="1" width="5.625" style="0" customWidth="1"/>
    <col min="2" max="2" width="8.00390625" style="0" customWidth="1"/>
    <col min="4" max="4" width="53.50390625" style="0" customWidth="1"/>
    <col min="5" max="5" width="6.875" style="0" customWidth="1"/>
    <col min="6" max="6" width="5.50390625" style="0" customWidth="1"/>
    <col min="7" max="7" width="11.125" style="0" customWidth="1"/>
    <col min="8" max="8" width="18.50390625" style="0" customWidth="1"/>
    <col min="9" max="9" width="15.50390625" style="0" customWidth="1"/>
    <col min="10" max="11" width="9.125" style="0" hidden="1" customWidth="1"/>
  </cols>
  <sheetData>
    <row r="1" spans="1:11" ht="13.5">
      <c r="A1" s="282" t="s">
        <v>157</v>
      </c>
      <c r="B1" s="283"/>
      <c r="C1" s="283"/>
      <c r="D1" s="284"/>
      <c r="E1" s="272" t="s">
        <v>14</v>
      </c>
      <c r="F1" s="272"/>
      <c r="G1" s="272"/>
      <c r="H1" s="272"/>
      <c r="I1" s="272"/>
      <c r="J1" s="272"/>
      <c r="K1" s="273"/>
    </row>
    <row r="2" spans="1:11" ht="13.5">
      <c r="A2" s="285"/>
      <c r="B2" s="286"/>
      <c r="C2" s="286"/>
      <c r="D2" s="287"/>
      <c r="E2" s="274" t="s">
        <v>61</v>
      </c>
      <c r="F2" s="274"/>
      <c r="G2" s="274"/>
      <c r="H2" s="274"/>
      <c r="I2" s="274"/>
      <c r="J2" s="274"/>
      <c r="K2" s="275"/>
    </row>
    <row r="3" spans="1:11" ht="13.5">
      <c r="A3" s="13"/>
      <c r="B3" s="30"/>
      <c r="C3" s="7"/>
      <c r="D3" s="8"/>
      <c r="E3" s="276" t="s">
        <v>60</v>
      </c>
      <c r="F3" s="274"/>
      <c r="G3" s="274"/>
      <c r="H3" s="274"/>
      <c r="I3" s="274"/>
      <c r="J3" s="274"/>
      <c r="K3" s="275"/>
    </row>
    <row r="4" spans="1:11" ht="13.5">
      <c r="A4" s="14"/>
      <c r="B4" s="9"/>
      <c r="C4" s="9"/>
      <c r="D4" s="10"/>
      <c r="E4" s="3" t="s">
        <v>32</v>
      </c>
      <c r="F4" s="3"/>
      <c r="G4" s="3"/>
      <c r="H4" s="3"/>
      <c r="I4" s="3"/>
      <c r="J4" s="3"/>
      <c r="K4" s="15"/>
    </row>
    <row r="5" spans="1:11" ht="12.75">
      <c r="A5" s="288" t="s">
        <v>0</v>
      </c>
      <c r="B5" s="279" t="s">
        <v>1</v>
      </c>
      <c r="C5" s="279" t="s">
        <v>12</v>
      </c>
      <c r="D5" s="281" t="s">
        <v>2</v>
      </c>
      <c r="E5" s="279" t="s">
        <v>4</v>
      </c>
      <c r="F5" s="281" t="s">
        <v>3</v>
      </c>
      <c r="G5" s="279" t="s">
        <v>5</v>
      </c>
      <c r="H5" s="270" t="s">
        <v>59</v>
      </c>
      <c r="I5" s="271"/>
      <c r="J5" s="277" t="s">
        <v>6</v>
      </c>
      <c r="K5" s="278"/>
    </row>
    <row r="6" spans="1:11" ht="12.75">
      <c r="A6" s="289"/>
      <c r="B6" s="280"/>
      <c r="C6" s="280"/>
      <c r="D6" s="280"/>
      <c r="E6" s="280"/>
      <c r="F6" s="280"/>
      <c r="G6" s="280"/>
      <c r="H6" s="4" t="s">
        <v>154</v>
      </c>
      <c r="I6" s="5" t="s">
        <v>111</v>
      </c>
      <c r="J6" s="5" t="s">
        <v>7</v>
      </c>
      <c r="K6" s="16" t="s">
        <v>8</v>
      </c>
    </row>
    <row r="7" spans="1:11" ht="13.5" thickBot="1">
      <c r="A7" s="19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1">
        <v>7</v>
      </c>
      <c r="H7" s="20">
        <v>8</v>
      </c>
      <c r="I7" s="321">
        <v>9</v>
      </c>
      <c r="J7" s="49">
        <v>10</v>
      </c>
      <c r="K7" s="22">
        <v>11</v>
      </c>
    </row>
    <row r="8" spans="1:11" ht="12.75">
      <c r="A8" s="27"/>
      <c r="B8" s="12"/>
      <c r="C8" s="12"/>
      <c r="D8" s="25"/>
      <c r="E8" s="12"/>
      <c r="F8" s="12"/>
      <c r="G8" s="100"/>
      <c r="H8" s="101"/>
      <c r="I8" s="12"/>
      <c r="J8" s="49"/>
      <c r="K8" s="28"/>
    </row>
    <row r="9" spans="1:11" ht="13.5">
      <c r="A9" s="17"/>
      <c r="B9" s="23"/>
      <c r="C9" s="24"/>
      <c r="D9" s="66" t="s">
        <v>68</v>
      </c>
      <c r="E9" s="142"/>
      <c r="F9" s="143" t="s">
        <v>13</v>
      </c>
      <c r="G9" s="102"/>
      <c r="H9" s="102"/>
      <c r="I9" s="26"/>
      <c r="J9" s="11"/>
      <c r="K9" s="18"/>
    </row>
    <row r="10" spans="1:11" ht="12.75">
      <c r="A10" s="17"/>
      <c r="B10" s="23"/>
      <c r="C10" s="29"/>
      <c r="D10" s="131"/>
      <c r="E10" s="142"/>
      <c r="F10" s="143"/>
      <c r="G10" s="102"/>
      <c r="H10" s="102"/>
      <c r="I10" s="26"/>
      <c r="J10" s="11"/>
      <c r="K10" s="18"/>
    </row>
    <row r="11" spans="1:11" ht="79.5" customHeight="1">
      <c r="A11" s="17"/>
      <c r="B11" s="37" t="s">
        <v>23</v>
      </c>
      <c r="C11" s="38"/>
      <c r="D11" s="168" t="s">
        <v>62</v>
      </c>
      <c r="E11" s="266">
        <v>7</v>
      </c>
      <c r="F11" s="144" t="s">
        <v>9</v>
      </c>
      <c r="G11" s="103">
        <v>0</v>
      </c>
      <c r="H11" s="104">
        <f>E11*G11</f>
        <v>0</v>
      </c>
      <c r="I11" s="97">
        <v>0</v>
      </c>
      <c r="J11" s="41"/>
      <c r="K11" s="42"/>
    </row>
    <row r="12" spans="1:11" ht="150" customHeight="1">
      <c r="A12" s="17"/>
      <c r="B12" s="37"/>
      <c r="C12" s="38"/>
      <c r="D12" s="169" t="s">
        <v>63</v>
      </c>
      <c r="E12" s="97"/>
      <c r="F12" s="144"/>
      <c r="G12" s="103"/>
      <c r="H12" s="104"/>
      <c r="I12" s="40"/>
      <c r="J12" s="41"/>
      <c r="K12" s="42"/>
    </row>
    <row r="13" spans="1:11" ht="14.25">
      <c r="A13" s="17"/>
      <c r="B13" s="37"/>
      <c r="C13" s="38"/>
      <c r="E13" s="97"/>
      <c r="F13" s="144"/>
      <c r="G13" s="103"/>
      <c r="H13" s="104"/>
      <c r="I13" s="40"/>
      <c r="J13" s="41"/>
      <c r="K13" s="42"/>
    </row>
    <row r="14" spans="1:11" ht="15" customHeight="1">
      <c r="A14" s="17"/>
      <c r="B14" s="37" t="s">
        <v>28</v>
      </c>
      <c r="C14" s="38"/>
      <c r="D14" s="170" t="s">
        <v>64</v>
      </c>
      <c r="E14" s="97"/>
      <c r="F14" s="145"/>
      <c r="G14" s="103"/>
      <c r="H14" s="104"/>
      <c r="I14" s="40"/>
      <c r="J14" s="39"/>
      <c r="K14" s="43"/>
    </row>
    <row r="15" spans="1:11" ht="15" customHeight="1">
      <c r="A15" s="17"/>
      <c r="B15" s="37"/>
      <c r="C15" s="38"/>
      <c r="D15" s="171" t="s">
        <v>65</v>
      </c>
      <c r="E15" s="173">
        <v>7</v>
      </c>
      <c r="F15" s="145" t="s">
        <v>10</v>
      </c>
      <c r="G15" s="103">
        <v>0</v>
      </c>
      <c r="H15" s="104">
        <f>E15*G15</f>
        <v>0</v>
      </c>
      <c r="I15" s="97">
        <v>0</v>
      </c>
      <c r="J15" s="39"/>
      <c r="K15" s="43"/>
    </row>
    <row r="16" spans="1:11" ht="15" customHeight="1">
      <c r="A16" s="17"/>
      <c r="B16" s="37" t="s">
        <v>29</v>
      </c>
      <c r="C16" s="38"/>
      <c r="D16" s="171" t="s">
        <v>66</v>
      </c>
      <c r="E16" s="173">
        <v>7</v>
      </c>
      <c r="F16" s="145" t="s">
        <v>10</v>
      </c>
      <c r="G16" s="103">
        <v>0</v>
      </c>
      <c r="H16" s="104">
        <f>E16*G16</f>
        <v>0</v>
      </c>
      <c r="I16" s="97">
        <v>0</v>
      </c>
      <c r="J16" s="39"/>
      <c r="K16" s="43"/>
    </row>
    <row r="17" spans="1:11" ht="15" customHeight="1">
      <c r="A17" s="17"/>
      <c r="B17" s="31" t="s">
        <v>18</v>
      </c>
      <c r="C17" s="32"/>
      <c r="D17" s="172" t="s">
        <v>67</v>
      </c>
      <c r="E17" s="173">
        <v>7</v>
      </c>
      <c r="F17" s="145" t="s">
        <v>10</v>
      </c>
      <c r="G17" s="103">
        <v>0</v>
      </c>
      <c r="H17" s="104">
        <f>E17*G17</f>
        <v>0</v>
      </c>
      <c r="I17" s="97">
        <v>0</v>
      </c>
      <c r="J17" s="44"/>
      <c r="K17" s="45"/>
    </row>
    <row r="18" spans="1:11" ht="15" customHeight="1">
      <c r="A18" s="17"/>
      <c r="B18" s="31"/>
      <c r="C18" s="32"/>
      <c r="E18" s="173"/>
      <c r="F18" s="146"/>
      <c r="G18" s="97"/>
      <c r="H18" s="104"/>
      <c r="I18" s="34"/>
      <c r="J18" s="44"/>
      <c r="K18" s="45"/>
    </row>
    <row r="19" spans="1:11" ht="15" customHeight="1" thickBot="1">
      <c r="A19" s="17"/>
      <c r="B19" s="31" t="s">
        <v>19</v>
      </c>
      <c r="C19" s="32"/>
      <c r="D19" s="47" t="s">
        <v>69</v>
      </c>
      <c r="E19" s="173">
        <v>7</v>
      </c>
      <c r="F19" s="103" t="s">
        <v>10</v>
      </c>
      <c r="G19" s="97">
        <v>0</v>
      </c>
      <c r="H19" s="104">
        <f>E19*G19</f>
        <v>0</v>
      </c>
      <c r="I19" s="97">
        <v>0</v>
      </c>
      <c r="J19" s="44"/>
      <c r="K19" s="45"/>
    </row>
    <row r="20" spans="1:11" ht="15" customHeight="1" thickBot="1">
      <c r="A20" s="17"/>
      <c r="B20" s="31" t="s">
        <v>20</v>
      </c>
      <c r="C20" s="32"/>
      <c r="D20" s="47" t="s">
        <v>70</v>
      </c>
      <c r="E20" s="173">
        <v>7</v>
      </c>
      <c r="F20" s="103" t="s">
        <v>10</v>
      </c>
      <c r="G20" s="97">
        <v>0</v>
      </c>
      <c r="H20" s="104">
        <f>E20*G20</f>
        <v>0</v>
      </c>
      <c r="I20" s="97">
        <v>0</v>
      </c>
      <c r="J20" s="44"/>
      <c r="K20" s="45"/>
    </row>
    <row r="21" spans="1:11" ht="15" customHeight="1" thickBot="1">
      <c r="A21" s="17"/>
      <c r="B21" s="31" t="s">
        <v>21</v>
      </c>
      <c r="C21" s="32"/>
      <c r="D21" s="47" t="s">
        <v>17</v>
      </c>
      <c r="E21" s="173">
        <v>7</v>
      </c>
      <c r="F21" s="103" t="s">
        <v>10</v>
      </c>
      <c r="G21" s="97">
        <v>0</v>
      </c>
      <c r="H21" s="104">
        <f>E21*G21</f>
        <v>0</v>
      </c>
      <c r="I21" s="97">
        <v>0</v>
      </c>
      <c r="J21" s="44"/>
      <c r="K21" s="45"/>
    </row>
    <row r="22" spans="1:11" ht="15" customHeight="1" thickBot="1">
      <c r="A22" s="17"/>
      <c r="B22" s="31" t="s">
        <v>22</v>
      </c>
      <c r="C22" s="32"/>
      <c r="D22" s="47" t="s">
        <v>71</v>
      </c>
      <c r="E22" s="173">
        <v>3</v>
      </c>
      <c r="F22" s="103" t="s">
        <v>10</v>
      </c>
      <c r="G22" s="97">
        <v>0</v>
      </c>
      <c r="H22" s="104">
        <f>E22*G22</f>
        <v>0</v>
      </c>
      <c r="I22" s="97">
        <v>0</v>
      </c>
      <c r="J22" s="44"/>
      <c r="K22" s="45"/>
    </row>
    <row r="23" spans="1:11" ht="15" customHeight="1">
      <c r="A23" s="17"/>
      <c r="B23" s="31"/>
      <c r="C23" s="32"/>
      <c r="D23" s="46"/>
      <c r="E23" s="147"/>
      <c r="F23" s="146"/>
      <c r="G23" s="105"/>
      <c r="H23" s="104"/>
      <c r="I23" s="34"/>
      <c r="J23" s="44"/>
      <c r="K23" s="45"/>
    </row>
    <row r="24" spans="1:11" ht="15" customHeight="1">
      <c r="A24" s="17"/>
      <c r="B24" s="31"/>
      <c r="C24" s="32"/>
      <c r="D24" s="33" t="s">
        <v>24</v>
      </c>
      <c r="E24" s="151"/>
      <c r="F24" s="151"/>
      <c r="G24" s="99"/>
      <c r="H24" s="104"/>
      <c r="I24" s="34"/>
      <c r="J24" s="44"/>
      <c r="K24" s="45"/>
    </row>
    <row r="25" spans="1:11" ht="15" customHeight="1">
      <c r="A25" s="17"/>
      <c r="B25" s="31"/>
      <c r="C25" s="32"/>
      <c r="D25" s="33" t="s">
        <v>30</v>
      </c>
      <c r="E25" s="269">
        <v>2</v>
      </c>
      <c r="F25" s="148" t="s">
        <v>9</v>
      </c>
      <c r="G25" s="105">
        <v>0</v>
      </c>
      <c r="H25" s="104">
        <f aca="true" t="shared" si="0" ref="H23:H28">E25*G25</f>
        <v>0</v>
      </c>
      <c r="I25" s="97">
        <v>0</v>
      </c>
      <c r="J25" s="44"/>
      <c r="K25" s="45"/>
    </row>
    <row r="26" spans="1:11" ht="15" customHeight="1">
      <c r="A26" s="17"/>
      <c r="B26" s="31"/>
      <c r="C26" s="32"/>
      <c r="D26" s="33" t="s">
        <v>25</v>
      </c>
      <c r="E26" s="268">
        <v>25</v>
      </c>
      <c r="F26" s="151" t="s">
        <v>11</v>
      </c>
      <c r="G26" s="99">
        <v>0</v>
      </c>
      <c r="H26" s="104">
        <f t="shared" si="0"/>
        <v>0</v>
      </c>
      <c r="I26" s="97">
        <v>0</v>
      </c>
      <c r="J26" s="44"/>
      <c r="K26" s="45"/>
    </row>
    <row r="27" spans="1:11" ht="15" customHeight="1">
      <c r="A27" s="17"/>
      <c r="B27" s="31"/>
      <c r="C27" s="32"/>
      <c r="D27" s="33" t="s">
        <v>15</v>
      </c>
      <c r="E27" s="268">
        <v>1</v>
      </c>
      <c r="F27" s="151" t="s">
        <v>9</v>
      </c>
      <c r="G27" s="99">
        <v>0</v>
      </c>
      <c r="H27" s="104">
        <f t="shared" si="0"/>
        <v>0</v>
      </c>
      <c r="I27" s="97">
        <v>0</v>
      </c>
      <c r="J27" s="44"/>
      <c r="K27" s="45"/>
    </row>
    <row r="28" spans="1:11" ht="15" customHeight="1" thickBot="1">
      <c r="A28" s="17"/>
      <c r="B28" s="31"/>
      <c r="C28" s="32"/>
      <c r="D28" s="33" t="s">
        <v>16</v>
      </c>
      <c r="E28" s="268">
        <v>1</v>
      </c>
      <c r="F28" s="151" t="s">
        <v>9</v>
      </c>
      <c r="G28" s="99">
        <v>0</v>
      </c>
      <c r="H28" s="104">
        <f t="shared" si="0"/>
        <v>0</v>
      </c>
      <c r="I28" s="97">
        <v>0</v>
      </c>
      <c r="J28" s="44"/>
      <c r="K28" s="45"/>
    </row>
    <row r="29" spans="1:11" ht="15" customHeight="1">
      <c r="A29" s="17"/>
      <c r="B29" s="62"/>
      <c r="C29" s="63"/>
      <c r="D29" s="57"/>
      <c r="E29" s="152"/>
      <c r="F29" s="153"/>
      <c r="G29" s="108"/>
      <c r="H29" s="233">
        <f>SUM(H11:H28)</f>
        <v>0</v>
      </c>
      <c r="I29" s="319">
        <f>SUM(I11:I28)</f>
        <v>0</v>
      </c>
      <c r="J29" s="44"/>
      <c r="K29" s="45"/>
    </row>
    <row r="30" spans="1:11" ht="15" customHeight="1" thickBot="1">
      <c r="A30" s="17"/>
      <c r="B30" s="234"/>
      <c r="C30" s="235"/>
      <c r="D30" s="59" t="s">
        <v>57</v>
      </c>
      <c r="E30" s="160"/>
      <c r="F30" s="156"/>
      <c r="G30" s="111"/>
      <c r="H30" s="120">
        <f>I29+H29</f>
        <v>0</v>
      </c>
      <c r="I30" s="65"/>
      <c r="J30" s="44"/>
      <c r="K30" s="45"/>
    </row>
    <row r="31" spans="1:11" ht="18">
      <c r="A31" s="17"/>
      <c r="B31" s="64"/>
      <c r="C31" s="60"/>
      <c r="D31" s="76"/>
      <c r="E31" s="157"/>
      <c r="F31" s="158"/>
      <c r="G31" s="112"/>
      <c r="H31" s="112"/>
      <c r="I31" s="84"/>
      <c r="J31" s="44"/>
      <c r="K31" s="45"/>
    </row>
    <row r="32" spans="1:11" ht="18" thickBot="1">
      <c r="A32" s="17"/>
      <c r="B32" s="64"/>
      <c r="C32" s="60"/>
      <c r="D32" s="76"/>
      <c r="E32" s="157"/>
      <c r="F32" s="158"/>
      <c r="G32" s="112"/>
      <c r="H32" s="112"/>
      <c r="I32" s="84"/>
      <c r="J32" s="44"/>
      <c r="K32" s="45"/>
    </row>
    <row r="33" spans="1:11" ht="15">
      <c r="A33" s="17"/>
      <c r="B33" s="88"/>
      <c r="C33" s="121"/>
      <c r="D33" s="122" t="s">
        <v>33</v>
      </c>
      <c r="E33" s="161"/>
      <c r="F33" s="162" t="s">
        <v>13</v>
      </c>
      <c r="G33" s="116"/>
      <c r="H33" s="123"/>
      <c r="I33" s="75"/>
      <c r="J33" s="44"/>
      <c r="K33" s="45"/>
    </row>
    <row r="34" spans="1:11" ht="15">
      <c r="A34" s="17"/>
      <c r="B34" s="191"/>
      <c r="C34" s="2"/>
      <c r="D34" s="192"/>
      <c r="E34" s="149"/>
      <c r="F34" s="150"/>
      <c r="G34" s="96"/>
      <c r="H34" s="107"/>
      <c r="I34" s="193"/>
      <c r="J34" s="44"/>
      <c r="K34" s="45"/>
    </row>
    <row r="35" spans="1:11" ht="15" customHeight="1">
      <c r="A35" s="56"/>
      <c r="B35" s="194" t="s">
        <v>43</v>
      </c>
      <c r="C35" s="195"/>
      <c r="D35" s="196" t="s">
        <v>78</v>
      </c>
      <c r="E35" s="187">
        <v>1</v>
      </c>
      <c r="F35" s="188" t="s">
        <v>10</v>
      </c>
      <c r="G35" s="189">
        <v>0</v>
      </c>
      <c r="H35" s="190">
        <f>E35*G35</f>
        <v>0</v>
      </c>
      <c r="I35" s="189">
        <v>0</v>
      </c>
      <c r="J35" s="44"/>
      <c r="K35" s="45"/>
    </row>
    <row r="36" spans="1:11" ht="15" customHeight="1">
      <c r="A36" s="56"/>
      <c r="B36" s="91"/>
      <c r="C36" s="29"/>
      <c r="D36" s="67" t="s">
        <v>74</v>
      </c>
      <c r="E36" s="159"/>
      <c r="F36" s="99"/>
      <c r="G36" s="95"/>
      <c r="H36" s="113"/>
      <c r="I36" s="40"/>
      <c r="J36" s="44"/>
      <c r="K36" s="45"/>
    </row>
    <row r="37" spans="1:11" ht="15" customHeight="1">
      <c r="A37" s="56"/>
      <c r="B37" s="92"/>
      <c r="C37" s="38"/>
      <c r="D37" s="67" t="s">
        <v>158</v>
      </c>
      <c r="E37" s="176"/>
      <c r="F37" s="99"/>
      <c r="G37" s="95"/>
      <c r="H37" s="113"/>
      <c r="I37" s="40"/>
      <c r="J37" s="35"/>
      <c r="K37" s="36"/>
    </row>
    <row r="38" spans="1:11" ht="15" customHeight="1">
      <c r="A38" s="56"/>
      <c r="B38" s="92"/>
      <c r="C38" s="38"/>
      <c r="D38" s="53" t="s">
        <v>75</v>
      </c>
      <c r="E38" s="159"/>
      <c r="F38" s="99"/>
      <c r="G38" s="95"/>
      <c r="H38" s="113"/>
      <c r="I38" s="40"/>
      <c r="J38" s="35"/>
      <c r="K38" s="36"/>
    </row>
    <row r="39" spans="1:11" ht="15" customHeight="1">
      <c r="A39" s="56"/>
      <c r="B39" s="92"/>
      <c r="C39" s="38"/>
      <c r="D39" s="68" t="s">
        <v>76</v>
      </c>
      <c r="E39" s="159"/>
      <c r="F39" s="99"/>
      <c r="G39" s="95"/>
      <c r="H39" s="113"/>
      <c r="I39" s="40"/>
      <c r="J39" s="35"/>
      <c r="K39" s="36"/>
    </row>
    <row r="40" spans="1:11" ht="15">
      <c r="A40" s="56"/>
      <c r="B40" s="184" t="s">
        <v>88</v>
      </c>
      <c r="C40" s="185"/>
      <c r="D40" s="186" t="s">
        <v>79</v>
      </c>
      <c r="E40" s="187">
        <v>1</v>
      </c>
      <c r="F40" s="188" t="s">
        <v>10</v>
      </c>
      <c r="G40" s="189">
        <v>0</v>
      </c>
      <c r="H40" s="190">
        <f>E40*G40</f>
        <v>0</v>
      </c>
      <c r="I40" s="189">
        <v>0</v>
      </c>
      <c r="J40" s="35"/>
      <c r="K40" s="36"/>
    </row>
    <row r="41" spans="1:11" ht="27.75" customHeight="1">
      <c r="A41" s="56"/>
      <c r="B41" s="93"/>
      <c r="C41" s="32"/>
      <c r="D41" s="68" t="s">
        <v>80</v>
      </c>
      <c r="E41" s="159"/>
      <c r="F41" s="99"/>
      <c r="G41" s="95"/>
      <c r="H41" s="113"/>
      <c r="I41" s="34"/>
      <c r="J41" s="35"/>
      <c r="K41" s="36"/>
    </row>
    <row r="42" spans="1:11" ht="15" customHeight="1">
      <c r="A42" s="56"/>
      <c r="B42" s="93"/>
      <c r="C42" s="32"/>
      <c r="D42" s="68" t="s">
        <v>81</v>
      </c>
      <c r="E42" s="159"/>
      <c r="F42" s="99"/>
      <c r="G42" s="95"/>
      <c r="H42" s="113"/>
      <c r="I42" s="34"/>
      <c r="J42" s="35"/>
      <c r="K42" s="36"/>
    </row>
    <row r="43" spans="1:11" ht="15" customHeight="1">
      <c r="A43" s="56"/>
      <c r="B43" s="93"/>
      <c r="C43" s="32"/>
      <c r="D43" s="68" t="s">
        <v>82</v>
      </c>
      <c r="E43" s="176"/>
      <c r="F43" s="99"/>
      <c r="G43" s="95"/>
      <c r="H43" s="113"/>
      <c r="I43" s="34"/>
      <c r="J43" s="51"/>
      <c r="K43" s="1"/>
    </row>
    <row r="44" spans="1:11" ht="15" customHeight="1">
      <c r="A44" s="56"/>
      <c r="B44" s="93"/>
      <c r="C44" s="32"/>
      <c r="D44" s="79" t="s">
        <v>83</v>
      </c>
      <c r="E44" s="176"/>
      <c r="F44" s="99"/>
      <c r="G44" s="95"/>
      <c r="H44" s="113"/>
      <c r="I44" s="34"/>
      <c r="J44" s="51"/>
      <c r="K44" s="50"/>
    </row>
    <row r="45" spans="1:11" ht="15" customHeight="1">
      <c r="A45" s="56"/>
      <c r="B45" s="93"/>
      <c r="C45" s="32"/>
      <c r="D45" s="79" t="s">
        <v>159</v>
      </c>
      <c r="E45" s="176"/>
      <c r="F45" s="99"/>
      <c r="G45" s="95"/>
      <c r="H45" s="113"/>
      <c r="I45" s="34"/>
      <c r="J45" s="51"/>
      <c r="K45" s="51"/>
    </row>
    <row r="46" spans="1:11" ht="15" customHeight="1">
      <c r="A46" s="56"/>
      <c r="B46" s="93"/>
      <c r="C46" s="32"/>
      <c r="D46" s="79" t="s">
        <v>84</v>
      </c>
      <c r="E46" s="198"/>
      <c r="F46" s="99"/>
      <c r="G46" s="94"/>
      <c r="H46" s="114"/>
      <c r="I46" s="34"/>
      <c r="J46" s="51"/>
      <c r="K46" s="51"/>
    </row>
    <row r="47" spans="1:11" ht="15" customHeight="1">
      <c r="A47" s="56"/>
      <c r="B47" s="93"/>
      <c r="C47" s="32"/>
      <c r="D47" s="79" t="s">
        <v>85</v>
      </c>
      <c r="E47" s="198"/>
      <c r="F47" s="99"/>
      <c r="G47" s="94"/>
      <c r="H47" s="114"/>
      <c r="I47" s="34"/>
      <c r="J47" s="51"/>
      <c r="K47" s="35"/>
    </row>
    <row r="48" spans="1:11" ht="15" customHeight="1">
      <c r="A48" s="56"/>
      <c r="B48" s="93"/>
      <c r="C48" s="32"/>
      <c r="D48" s="79" t="s">
        <v>86</v>
      </c>
      <c r="E48" s="174">
        <v>1</v>
      </c>
      <c r="F48" s="165" t="s">
        <v>10</v>
      </c>
      <c r="G48" s="96">
        <v>0</v>
      </c>
      <c r="H48" s="107">
        <f aca="true" t="shared" si="1" ref="H48:H57">E48*G48</f>
        <v>0</v>
      </c>
      <c r="I48" s="96">
        <v>0</v>
      </c>
      <c r="J48" s="54"/>
      <c r="K48" s="35"/>
    </row>
    <row r="49" spans="1:11" ht="29.25" customHeight="1">
      <c r="A49" s="56"/>
      <c r="B49" s="177" t="s">
        <v>77</v>
      </c>
      <c r="C49" s="178"/>
      <c r="D49" s="179" t="s">
        <v>89</v>
      </c>
      <c r="E49" s="199">
        <v>2</v>
      </c>
      <c r="F49" s="180" t="s">
        <v>10</v>
      </c>
      <c r="G49" s="181">
        <v>0</v>
      </c>
      <c r="H49" s="182">
        <f t="shared" si="1"/>
        <v>0</v>
      </c>
      <c r="I49" s="181">
        <v>0</v>
      </c>
      <c r="J49" s="51"/>
      <c r="K49" s="35"/>
    </row>
    <row r="50" spans="1:11" ht="15" customHeight="1">
      <c r="A50" s="56"/>
      <c r="B50" s="177" t="s">
        <v>87</v>
      </c>
      <c r="C50" s="178"/>
      <c r="D50" s="179" t="s">
        <v>90</v>
      </c>
      <c r="E50" s="199">
        <v>1</v>
      </c>
      <c r="F50" s="180" t="s">
        <v>10</v>
      </c>
      <c r="G50" s="181">
        <v>0</v>
      </c>
      <c r="H50" s="182">
        <f t="shared" si="1"/>
        <v>0</v>
      </c>
      <c r="I50" s="181">
        <v>0</v>
      </c>
      <c r="J50" s="51"/>
      <c r="K50" s="51"/>
    </row>
    <row r="51" spans="1:11" ht="15" customHeight="1" thickBot="1">
      <c r="A51" s="56"/>
      <c r="B51" s="93"/>
      <c r="C51" s="32"/>
      <c r="D51" s="47" t="s">
        <v>93</v>
      </c>
      <c r="E51" s="174">
        <v>1</v>
      </c>
      <c r="F51" s="165" t="s">
        <v>10</v>
      </c>
      <c r="G51" s="96">
        <v>0</v>
      </c>
      <c r="H51" s="107">
        <f t="shared" si="1"/>
        <v>0</v>
      </c>
      <c r="I51" s="96">
        <v>0</v>
      </c>
      <c r="J51" s="52"/>
      <c r="K51" s="52"/>
    </row>
    <row r="52" spans="1:11" ht="15" customHeight="1" thickBot="1">
      <c r="A52" s="56"/>
      <c r="B52" s="93" t="s">
        <v>91</v>
      </c>
      <c r="C52" s="32"/>
      <c r="D52" s="47" t="s">
        <v>92</v>
      </c>
      <c r="E52" s="174">
        <v>2</v>
      </c>
      <c r="F52" s="165" t="s">
        <v>10</v>
      </c>
      <c r="G52" s="96">
        <v>0</v>
      </c>
      <c r="H52" s="107">
        <f t="shared" si="1"/>
        <v>0</v>
      </c>
      <c r="I52" s="96">
        <v>0</v>
      </c>
      <c r="J52" s="1"/>
      <c r="K52" s="1"/>
    </row>
    <row r="53" spans="1:11" ht="15" customHeight="1" thickBot="1">
      <c r="A53" s="56"/>
      <c r="B53" s="93" t="s">
        <v>95</v>
      </c>
      <c r="C53" s="32"/>
      <c r="D53" s="47" t="s">
        <v>94</v>
      </c>
      <c r="E53" s="174">
        <v>2</v>
      </c>
      <c r="F53" s="165" t="s">
        <v>10</v>
      </c>
      <c r="G53" s="96">
        <v>0</v>
      </c>
      <c r="H53" s="107">
        <f t="shared" si="1"/>
        <v>0</v>
      </c>
      <c r="I53" s="96">
        <v>0</v>
      </c>
      <c r="J53" s="1"/>
      <c r="K53" s="1"/>
    </row>
    <row r="54" spans="1:11" ht="15" customHeight="1" thickBot="1">
      <c r="A54" s="56"/>
      <c r="B54" s="93"/>
      <c r="C54" s="32"/>
      <c r="D54" s="47" t="s">
        <v>96</v>
      </c>
      <c r="E54" s="174">
        <v>2</v>
      </c>
      <c r="F54" s="165" t="s">
        <v>10</v>
      </c>
      <c r="G54" s="96">
        <v>0</v>
      </c>
      <c r="H54" s="107">
        <f t="shared" si="1"/>
        <v>0</v>
      </c>
      <c r="I54" s="96">
        <v>0</v>
      </c>
      <c r="J54" s="1"/>
      <c r="K54" s="1"/>
    </row>
    <row r="55" spans="1:11" ht="15" customHeight="1" thickBot="1">
      <c r="A55" s="56"/>
      <c r="B55" s="93"/>
      <c r="C55" s="32"/>
      <c r="D55" s="47" t="s">
        <v>97</v>
      </c>
      <c r="E55" s="174">
        <v>2</v>
      </c>
      <c r="F55" s="165" t="s">
        <v>10</v>
      </c>
      <c r="G55" s="96">
        <v>0</v>
      </c>
      <c r="H55" s="107">
        <f t="shared" si="1"/>
        <v>0</v>
      </c>
      <c r="I55" s="96">
        <v>0</v>
      </c>
      <c r="J55" s="51"/>
      <c r="K55" s="1"/>
    </row>
    <row r="56" spans="1:11" ht="15" customHeight="1" thickBot="1">
      <c r="A56" s="56"/>
      <c r="B56" s="93"/>
      <c r="C56" s="32"/>
      <c r="D56" s="47" t="s">
        <v>98</v>
      </c>
      <c r="E56" s="174">
        <v>2</v>
      </c>
      <c r="F56" s="165" t="s">
        <v>10</v>
      </c>
      <c r="G56" s="96">
        <v>0</v>
      </c>
      <c r="H56" s="107">
        <f t="shared" si="1"/>
        <v>0</v>
      </c>
      <c r="I56" s="96">
        <v>0</v>
      </c>
      <c r="J56" s="44"/>
      <c r="K56" s="55"/>
    </row>
    <row r="57" spans="1:11" ht="15" customHeight="1">
      <c r="A57" s="56"/>
      <c r="B57" s="93"/>
      <c r="C57" s="32"/>
      <c r="D57" s="71" t="s">
        <v>53</v>
      </c>
      <c r="E57" s="174">
        <v>5</v>
      </c>
      <c r="F57" s="149" t="s">
        <v>42</v>
      </c>
      <c r="G57" s="96">
        <v>0</v>
      </c>
      <c r="H57" s="96">
        <f t="shared" si="1"/>
        <v>0</v>
      </c>
      <c r="I57" s="96">
        <v>0</v>
      </c>
      <c r="J57" s="118"/>
      <c r="K57" s="44"/>
    </row>
    <row r="58" spans="1:11" ht="46.5" customHeight="1">
      <c r="A58" s="56"/>
      <c r="B58" s="93"/>
      <c r="C58" s="32"/>
      <c r="D58" s="71" t="s">
        <v>54</v>
      </c>
      <c r="E58" s="151"/>
      <c r="F58" s="151"/>
      <c r="G58" s="98"/>
      <c r="H58" s="99"/>
      <c r="I58" s="34"/>
      <c r="J58" s="61"/>
      <c r="K58" s="51"/>
    </row>
    <row r="59" spans="1:11" ht="15" customHeight="1">
      <c r="A59" s="56"/>
      <c r="B59" s="93"/>
      <c r="C59" s="32"/>
      <c r="D59" s="33" t="s">
        <v>25</v>
      </c>
      <c r="E59" s="268">
        <v>12</v>
      </c>
      <c r="F59" s="151" t="s">
        <v>11</v>
      </c>
      <c r="G59" s="99">
        <v>0</v>
      </c>
      <c r="H59" s="99">
        <f>E59*G59</f>
        <v>0</v>
      </c>
      <c r="I59" s="96">
        <v>0</v>
      </c>
      <c r="J59" s="61"/>
      <c r="K59" s="35"/>
    </row>
    <row r="60" spans="1:11" ht="32.25" customHeight="1">
      <c r="A60" s="56"/>
      <c r="B60" s="93"/>
      <c r="C60" s="137"/>
      <c r="D60" s="33" t="s">
        <v>15</v>
      </c>
      <c r="E60" s="267">
        <v>1</v>
      </c>
      <c r="F60" s="151" t="s">
        <v>9</v>
      </c>
      <c r="G60" s="99">
        <v>0</v>
      </c>
      <c r="H60" s="99">
        <f>E60*G60</f>
        <v>0</v>
      </c>
      <c r="I60" s="96">
        <v>0</v>
      </c>
      <c r="J60" s="1"/>
      <c r="K60" s="1"/>
    </row>
    <row r="61" spans="1:11" ht="15" customHeight="1">
      <c r="A61" s="56"/>
      <c r="B61" s="93"/>
      <c r="C61" s="136" t="s">
        <v>31</v>
      </c>
      <c r="D61" s="138" t="s">
        <v>16</v>
      </c>
      <c r="E61" s="268">
        <v>1</v>
      </c>
      <c r="F61" s="166" t="s">
        <v>9</v>
      </c>
      <c r="G61" s="99">
        <v>0</v>
      </c>
      <c r="H61" s="99">
        <f>E61*G61</f>
        <v>0</v>
      </c>
      <c r="I61" s="96">
        <v>0</v>
      </c>
      <c r="J61" s="1"/>
      <c r="K61" s="1"/>
    </row>
    <row r="62" spans="1:11" ht="15" customHeight="1" thickBot="1">
      <c r="A62" s="56"/>
      <c r="B62" s="93"/>
      <c r="C62" s="136"/>
      <c r="D62" s="139"/>
      <c r="E62" s="167"/>
      <c r="F62" s="166"/>
      <c r="G62" s="140"/>
      <c r="H62" s="106"/>
      <c r="I62" s="141"/>
      <c r="J62" s="1"/>
      <c r="K62" s="1"/>
    </row>
    <row r="63" spans="1:11" ht="15">
      <c r="A63" s="56"/>
      <c r="B63" s="72"/>
      <c r="C63" s="237"/>
      <c r="D63" s="238"/>
      <c r="E63" s="239"/>
      <c r="F63" s="240"/>
      <c r="G63" s="241"/>
      <c r="H63" s="233">
        <f>SUM(H35:H62)</f>
        <v>0</v>
      </c>
      <c r="I63" s="318">
        <f>SUM(I35:I62)</f>
        <v>0</v>
      </c>
      <c r="J63" s="1"/>
      <c r="K63" s="1"/>
    </row>
    <row r="64" spans="1:11" ht="30" customHeight="1">
      <c r="A64" s="56"/>
      <c r="B64" s="73"/>
      <c r="C64" s="242"/>
      <c r="D64" s="243" t="s">
        <v>56</v>
      </c>
      <c r="E64" s="244"/>
      <c r="F64" s="245"/>
      <c r="G64" s="130"/>
      <c r="H64" s="110">
        <f>I63+H63</f>
        <v>0</v>
      </c>
      <c r="I64" s="246"/>
      <c r="J64" s="1"/>
      <c r="K64" s="1"/>
    </row>
    <row r="65" spans="1:11" ht="30" customHeight="1" thickBot="1">
      <c r="A65" s="1"/>
      <c r="B65" s="134"/>
      <c r="C65" s="247"/>
      <c r="D65" s="248"/>
      <c r="E65" s="249"/>
      <c r="F65" s="250"/>
      <c r="G65" s="251"/>
      <c r="H65" s="120"/>
      <c r="I65" s="252"/>
      <c r="J65" s="1"/>
      <c r="K65" s="1"/>
    </row>
    <row r="66" spans="1:11" ht="18">
      <c r="A66" s="1"/>
      <c r="B66" s="73"/>
      <c r="C66" s="132"/>
      <c r="D66" s="58"/>
      <c r="E66" s="81"/>
      <c r="F66" s="77"/>
      <c r="G66" s="112"/>
      <c r="H66" s="110"/>
      <c r="I66" s="84"/>
      <c r="J66" s="1"/>
      <c r="K66" s="1"/>
    </row>
    <row r="67" spans="1:11" ht="18" thickBot="1">
      <c r="A67" s="1"/>
      <c r="B67" s="73"/>
      <c r="C67" s="80"/>
      <c r="D67" s="76"/>
      <c r="E67" s="222"/>
      <c r="F67" s="77"/>
      <c r="G67" s="112"/>
      <c r="H67" s="231"/>
      <c r="I67" s="84"/>
      <c r="J67" s="1"/>
      <c r="K67" s="1"/>
    </row>
    <row r="68" spans="1:11" ht="13.5">
      <c r="A68" s="1"/>
      <c r="B68" s="88"/>
      <c r="C68" s="121"/>
      <c r="D68" s="122" t="s">
        <v>99</v>
      </c>
      <c r="E68" s="161"/>
      <c r="F68" s="162" t="s">
        <v>13</v>
      </c>
      <c r="G68" s="116"/>
      <c r="H68" s="123"/>
      <c r="I68" s="75"/>
      <c r="J68" s="1"/>
      <c r="K68" s="1"/>
    </row>
    <row r="69" spans="1:11" ht="15" thickBot="1">
      <c r="A69" s="1"/>
      <c r="B69" s="124"/>
      <c r="C69" s="125"/>
      <c r="D69" s="126"/>
      <c r="E69" s="163"/>
      <c r="F69" s="164"/>
      <c r="G69" s="127"/>
      <c r="H69" s="128"/>
      <c r="I69" s="129"/>
      <c r="J69" s="1"/>
      <c r="K69" s="1"/>
    </row>
    <row r="70" spans="1:11" ht="15" customHeight="1">
      <c r="A70" s="1"/>
      <c r="B70" s="91" t="s">
        <v>34</v>
      </c>
      <c r="C70" s="24"/>
      <c r="D70" s="67" t="s">
        <v>133</v>
      </c>
      <c r="E70" s="159" t="s">
        <v>58</v>
      </c>
      <c r="F70" s="99" t="s">
        <v>9</v>
      </c>
      <c r="G70" s="94">
        <v>0</v>
      </c>
      <c r="H70" s="94">
        <f>E70*G70</f>
        <v>0</v>
      </c>
      <c r="I70" s="94">
        <v>0</v>
      </c>
      <c r="J70" s="1"/>
      <c r="K70" s="1"/>
    </row>
    <row r="71" spans="1:11" ht="15" customHeight="1">
      <c r="A71" s="1"/>
      <c r="B71" s="91"/>
      <c r="C71" s="29"/>
      <c r="D71" s="67" t="s">
        <v>134</v>
      </c>
      <c r="E71" s="159"/>
      <c r="F71" s="99"/>
      <c r="G71" s="95"/>
      <c r="H71" s="113"/>
      <c r="I71" s="40"/>
      <c r="J71" s="1"/>
      <c r="K71" s="1"/>
    </row>
    <row r="72" spans="1:11" ht="15" customHeight="1">
      <c r="A72" s="56"/>
      <c r="B72" s="92"/>
      <c r="C72" s="38"/>
      <c r="D72" s="53" t="s">
        <v>35</v>
      </c>
      <c r="E72" s="159"/>
      <c r="F72" s="99"/>
      <c r="G72" s="95"/>
      <c r="H72" s="113"/>
      <c r="I72" s="40"/>
      <c r="J72" s="1"/>
      <c r="K72" s="1"/>
    </row>
    <row r="73" spans="1:11" ht="15" customHeight="1">
      <c r="A73" s="56"/>
      <c r="B73" s="92"/>
      <c r="C73" s="38"/>
      <c r="D73" s="68" t="s">
        <v>135</v>
      </c>
      <c r="E73" s="159"/>
      <c r="F73" s="99"/>
      <c r="G73" s="95"/>
      <c r="H73" s="113"/>
      <c r="I73" s="40"/>
      <c r="J73" s="1"/>
      <c r="K73" s="1"/>
    </row>
    <row r="74" spans="1:11" ht="15" customHeight="1">
      <c r="A74" s="56"/>
      <c r="B74" s="92"/>
      <c r="C74" s="38"/>
      <c r="D74" s="68" t="s">
        <v>136</v>
      </c>
      <c r="E74" s="159"/>
      <c r="F74" s="99"/>
      <c r="G74" s="95"/>
      <c r="H74" s="113"/>
      <c r="I74" s="34"/>
      <c r="J74" s="1"/>
      <c r="K74" s="1"/>
    </row>
    <row r="75" spans="1:11" ht="15" customHeight="1">
      <c r="A75" s="56"/>
      <c r="B75" s="93"/>
      <c r="C75" s="32"/>
      <c r="D75" s="68" t="s">
        <v>36</v>
      </c>
      <c r="E75" s="159"/>
      <c r="F75" s="99"/>
      <c r="G75" s="95"/>
      <c r="H75" s="113"/>
      <c r="I75" s="34"/>
      <c r="J75" s="1"/>
      <c r="K75" s="1"/>
    </row>
    <row r="76" spans="1:11" ht="15" customHeight="1">
      <c r="A76" s="56"/>
      <c r="B76" s="93"/>
      <c r="C76" s="32"/>
      <c r="D76" s="68" t="s">
        <v>37</v>
      </c>
      <c r="E76" s="159"/>
      <c r="F76" s="99"/>
      <c r="G76" s="95"/>
      <c r="H76" s="113"/>
      <c r="I76" s="34"/>
      <c r="J76" s="1"/>
      <c r="K76" s="1"/>
    </row>
    <row r="77" spans="1:11" ht="15" customHeight="1">
      <c r="A77" s="56"/>
      <c r="B77" s="93"/>
      <c r="C77" s="32"/>
      <c r="D77" s="79" t="s">
        <v>46</v>
      </c>
      <c r="E77" s="159"/>
      <c r="F77" s="99"/>
      <c r="G77" s="95"/>
      <c r="H77" s="113"/>
      <c r="I77" s="34"/>
      <c r="J77" s="1"/>
      <c r="K77" s="1"/>
    </row>
    <row r="78" spans="1:11" ht="15" customHeight="1">
      <c r="A78" s="56"/>
      <c r="B78" s="93"/>
      <c r="C78" s="32"/>
      <c r="D78" s="79" t="s">
        <v>47</v>
      </c>
      <c r="E78" s="159"/>
      <c r="F78" s="99"/>
      <c r="G78" s="95"/>
      <c r="H78" s="113"/>
      <c r="I78" s="34"/>
      <c r="J78" s="1"/>
      <c r="K78" s="1"/>
    </row>
    <row r="79" spans="1:11" ht="15" customHeight="1">
      <c r="A79" s="56"/>
      <c r="B79" s="93"/>
      <c r="C79" s="32"/>
      <c r="D79" s="79" t="s">
        <v>26</v>
      </c>
      <c r="E79" s="94"/>
      <c r="F79" s="99"/>
      <c r="G79" s="94"/>
      <c r="H79" s="114"/>
      <c r="I79" s="34"/>
      <c r="J79" s="1"/>
      <c r="K79" s="1"/>
    </row>
    <row r="80" spans="1:11" ht="15" customHeight="1">
      <c r="A80" s="56"/>
      <c r="B80" s="93"/>
      <c r="C80" s="32"/>
      <c r="D80" s="79" t="s">
        <v>27</v>
      </c>
      <c r="E80" s="94"/>
      <c r="F80" s="99"/>
      <c r="G80" s="94"/>
      <c r="H80" s="114"/>
      <c r="I80" s="34"/>
      <c r="J80" s="1"/>
      <c r="K80" s="1"/>
    </row>
    <row r="81" spans="1:11" ht="15" customHeight="1">
      <c r="A81" s="56"/>
      <c r="B81" s="93"/>
      <c r="C81" s="32"/>
      <c r="D81" s="69" t="s">
        <v>48</v>
      </c>
      <c r="E81" s="149"/>
      <c r="F81" s="165"/>
      <c r="G81" s="96"/>
      <c r="H81" s="107"/>
      <c r="I81" s="48"/>
      <c r="J81" s="1"/>
      <c r="K81" s="1"/>
    </row>
    <row r="82" spans="1:11" ht="15" customHeight="1">
      <c r="A82" s="56"/>
      <c r="B82" s="93"/>
      <c r="C82" s="32"/>
      <c r="D82" s="69" t="s">
        <v>49</v>
      </c>
      <c r="E82" s="149"/>
      <c r="F82" s="165"/>
      <c r="G82" s="96"/>
      <c r="H82" s="107"/>
      <c r="I82" s="48"/>
      <c r="J82" s="1"/>
      <c r="K82" s="1"/>
    </row>
    <row r="83" spans="1:11" ht="15" customHeight="1">
      <c r="A83" s="56"/>
      <c r="B83" s="93"/>
      <c r="C83" s="32"/>
      <c r="D83" t="s">
        <v>50</v>
      </c>
      <c r="E83" s="149"/>
      <c r="F83" s="165"/>
      <c r="G83" s="96"/>
      <c r="H83" s="107"/>
      <c r="I83" s="48"/>
      <c r="J83" s="1"/>
      <c r="K83" s="1"/>
    </row>
    <row r="84" spans="1:11" ht="15" customHeight="1">
      <c r="A84" s="56"/>
      <c r="B84" s="93"/>
      <c r="C84" s="32"/>
      <c r="D84" s="69" t="s">
        <v>137</v>
      </c>
      <c r="E84" s="149"/>
      <c r="F84" s="165"/>
      <c r="G84" s="96"/>
      <c r="H84" s="107"/>
      <c r="I84" s="48"/>
      <c r="J84" s="1"/>
      <c r="K84" s="1"/>
    </row>
    <row r="85" spans="1:11" ht="15" customHeight="1">
      <c r="A85" s="56"/>
      <c r="B85" s="93"/>
      <c r="C85" s="32"/>
      <c r="D85" s="69" t="s">
        <v>51</v>
      </c>
      <c r="E85" s="149"/>
      <c r="F85" s="165"/>
      <c r="G85" s="96"/>
      <c r="H85" s="107"/>
      <c r="I85" s="48"/>
      <c r="J85" s="1"/>
      <c r="K85" s="1"/>
    </row>
    <row r="86" spans="1:11" ht="15" customHeight="1">
      <c r="A86" s="56"/>
      <c r="B86" s="93"/>
      <c r="C86" s="32"/>
      <c r="D86" t="s">
        <v>52</v>
      </c>
      <c r="E86" s="149"/>
      <c r="F86" s="165"/>
      <c r="G86" s="96"/>
      <c r="H86" s="107"/>
      <c r="I86" s="48"/>
      <c r="J86" s="1"/>
      <c r="K86" s="1"/>
    </row>
    <row r="87" spans="1:11" ht="15" customHeight="1">
      <c r="A87" s="56"/>
      <c r="B87" s="93" t="s">
        <v>38</v>
      </c>
      <c r="C87" s="32"/>
      <c r="D87" s="70" t="s">
        <v>131</v>
      </c>
      <c r="E87" s="174">
        <v>1</v>
      </c>
      <c r="F87" s="165" t="s">
        <v>10</v>
      </c>
      <c r="G87" s="96">
        <v>0</v>
      </c>
      <c r="H87" s="107">
        <f>E87*G87</f>
        <v>0</v>
      </c>
      <c r="I87" s="96">
        <v>0</v>
      </c>
      <c r="J87" s="1"/>
      <c r="K87" s="1"/>
    </row>
    <row r="88" spans="1:11" ht="15" customHeight="1">
      <c r="A88" s="56"/>
      <c r="B88" s="93"/>
      <c r="C88" s="32"/>
      <c r="D88" s="70" t="s">
        <v>130</v>
      </c>
      <c r="E88" s="174"/>
      <c r="F88" s="165"/>
      <c r="G88" s="96"/>
      <c r="H88" s="107"/>
      <c r="I88" s="48"/>
      <c r="J88" s="1"/>
      <c r="K88" s="1"/>
    </row>
    <row r="89" spans="1:11" ht="15" customHeight="1">
      <c r="A89" s="56"/>
      <c r="B89" s="93"/>
      <c r="C89" s="32"/>
      <c r="D89" t="s">
        <v>132</v>
      </c>
      <c r="E89" s="174">
        <v>1</v>
      </c>
      <c r="F89" s="165" t="s">
        <v>10</v>
      </c>
      <c r="G89" s="96">
        <v>0</v>
      </c>
      <c r="H89" s="107">
        <f>E89*G89</f>
        <v>0</v>
      </c>
      <c r="I89" s="96">
        <v>0</v>
      </c>
      <c r="J89" s="1"/>
      <c r="K89" s="1"/>
    </row>
    <row r="90" spans="1:11" ht="15" customHeight="1" thickBot="1">
      <c r="A90" s="56"/>
      <c r="B90" s="93" t="s">
        <v>39</v>
      </c>
      <c r="C90" s="32"/>
      <c r="D90" s="47" t="s">
        <v>149</v>
      </c>
      <c r="E90" s="174">
        <v>1</v>
      </c>
      <c r="F90" s="165" t="s">
        <v>10</v>
      </c>
      <c r="G90" s="96">
        <v>0</v>
      </c>
      <c r="H90" s="107">
        <f>E90*G90</f>
        <v>0</v>
      </c>
      <c r="I90" s="96">
        <v>0</v>
      </c>
      <c r="J90" s="1"/>
      <c r="K90" s="1"/>
    </row>
    <row r="91" spans="1:11" ht="15" customHeight="1" thickBot="1">
      <c r="A91" s="56"/>
      <c r="B91" s="93" t="s">
        <v>40</v>
      </c>
      <c r="C91" s="32"/>
      <c r="D91" s="47" t="s">
        <v>150</v>
      </c>
      <c r="E91" s="174">
        <v>1</v>
      </c>
      <c r="F91" s="165" t="s">
        <v>10</v>
      </c>
      <c r="G91" s="96">
        <v>0</v>
      </c>
      <c r="H91" s="107">
        <f>E91*G91</f>
        <v>0</v>
      </c>
      <c r="I91" s="96">
        <v>0</v>
      </c>
      <c r="J91" s="1"/>
      <c r="K91" s="1"/>
    </row>
    <row r="92" spans="1:11" ht="15" customHeight="1">
      <c r="A92" s="56"/>
      <c r="B92" s="221"/>
      <c r="C92" s="32"/>
      <c r="D92" s="197"/>
      <c r="E92" s="174"/>
      <c r="F92" s="165"/>
      <c r="G92" s="96"/>
      <c r="H92" s="107"/>
      <c r="I92" s="48"/>
      <c r="J92" s="1"/>
      <c r="K92" s="1"/>
    </row>
    <row r="93" spans="1:11" ht="15" customHeight="1">
      <c r="A93" s="56"/>
      <c r="B93" s="221" t="s">
        <v>41</v>
      </c>
      <c r="C93" s="32"/>
      <c r="D93" s="230" t="s">
        <v>153</v>
      </c>
      <c r="E93" s="174">
        <v>2</v>
      </c>
      <c r="F93" s="165" t="s">
        <v>10</v>
      </c>
      <c r="G93" s="96">
        <v>0</v>
      </c>
      <c r="H93" s="107">
        <f>E93*G93</f>
        <v>0</v>
      </c>
      <c r="I93" s="96">
        <v>0</v>
      </c>
      <c r="J93" s="1"/>
      <c r="K93" s="1"/>
    </row>
    <row r="94" spans="1:11" ht="15" customHeight="1">
      <c r="A94" s="56"/>
      <c r="B94" s="221"/>
      <c r="C94" s="32"/>
      <c r="D94" s="197"/>
      <c r="E94" s="174"/>
      <c r="F94" s="165"/>
      <c r="G94" s="96"/>
      <c r="H94" s="107"/>
      <c r="I94" s="48"/>
      <c r="J94" s="1"/>
      <c r="K94" s="1"/>
    </row>
    <row r="95" spans="1:11" ht="31.5" customHeight="1">
      <c r="A95" s="56"/>
      <c r="B95" s="217" t="s">
        <v>144</v>
      </c>
      <c r="C95" s="29"/>
      <c r="D95" s="71" t="s">
        <v>138</v>
      </c>
      <c r="E95" s="223"/>
      <c r="F95" s="224"/>
      <c r="G95" s="48"/>
      <c r="H95" s="48"/>
      <c r="I95" s="48"/>
      <c r="J95" s="1"/>
      <c r="K95" s="1"/>
    </row>
    <row r="96" spans="1:11" ht="30" customHeight="1">
      <c r="A96" s="56"/>
      <c r="B96" s="217"/>
      <c r="C96" s="29"/>
      <c r="D96" s="225" t="s">
        <v>139</v>
      </c>
      <c r="E96" s="223">
        <v>2.75</v>
      </c>
      <c r="F96" s="224" t="s">
        <v>42</v>
      </c>
      <c r="G96" s="96">
        <v>0</v>
      </c>
      <c r="H96" s="96">
        <f>E96*G96</f>
        <v>0</v>
      </c>
      <c r="I96" s="96">
        <v>0</v>
      </c>
      <c r="J96" s="1"/>
      <c r="K96" s="1"/>
    </row>
    <row r="97" spans="1:11" ht="30.75" customHeight="1">
      <c r="A97" s="17"/>
      <c r="B97" s="23"/>
      <c r="C97" s="29"/>
      <c r="D97" s="225" t="s">
        <v>140</v>
      </c>
      <c r="E97" s="223">
        <v>1.1</v>
      </c>
      <c r="F97" s="224" t="s">
        <v>42</v>
      </c>
      <c r="G97" s="96">
        <v>0</v>
      </c>
      <c r="H97" s="96">
        <v>0</v>
      </c>
      <c r="I97" s="96">
        <v>0</v>
      </c>
      <c r="J97" s="1"/>
      <c r="K97" s="1"/>
    </row>
    <row r="98" spans="1:11" ht="15" customHeight="1">
      <c r="A98" s="17"/>
      <c r="B98" s="23"/>
      <c r="C98" s="29"/>
      <c r="D98" s="71"/>
      <c r="E98" s="223"/>
      <c r="F98" s="224"/>
      <c r="G98" s="48"/>
      <c r="H98" s="48"/>
      <c r="I98" s="48"/>
      <c r="J98" s="1"/>
      <c r="K98" s="1"/>
    </row>
    <row r="99" spans="1:11" ht="30" customHeight="1">
      <c r="A99" s="17"/>
      <c r="B99" s="23" t="s">
        <v>151</v>
      </c>
      <c r="C99" s="29"/>
      <c r="D99" s="71" t="s">
        <v>141</v>
      </c>
      <c r="E99" s="223"/>
      <c r="F99" s="224"/>
      <c r="G99" s="48"/>
      <c r="H99" s="48"/>
      <c r="I99" s="48"/>
      <c r="J99" s="1"/>
      <c r="K99" s="1"/>
    </row>
    <row r="100" spans="1:11" ht="15" customHeight="1">
      <c r="A100" s="17"/>
      <c r="B100" s="23"/>
      <c r="C100" s="29"/>
      <c r="D100" s="71" t="s">
        <v>142</v>
      </c>
      <c r="E100" s="223">
        <v>7</v>
      </c>
      <c r="F100" s="224" t="s">
        <v>10</v>
      </c>
      <c r="G100" s="96">
        <v>0</v>
      </c>
      <c r="H100" s="96">
        <f>E100*G100</f>
        <v>0</v>
      </c>
      <c r="I100" s="96">
        <v>0</v>
      </c>
      <c r="J100" s="1"/>
      <c r="K100" s="1"/>
    </row>
    <row r="101" spans="1:11" ht="15" customHeight="1">
      <c r="A101" s="17"/>
      <c r="B101" s="23"/>
      <c r="C101" s="29"/>
      <c r="D101" s="71" t="s">
        <v>143</v>
      </c>
      <c r="E101" s="223">
        <v>10</v>
      </c>
      <c r="F101" s="224" t="s">
        <v>10</v>
      </c>
      <c r="G101" s="96">
        <v>0</v>
      </c>
      <c r="H101" s="96">
        <f>E101*G101</f>
        <v>0</v>
      </c>
      <c r="I101" s="96">
        <v>0</v>
      </c>
      <c r="J101" s="1"/>
      <c r="K101" s="1"/>
    </row>
    <row r="102" spans="1:11" ht="15" customHeight="1">
      <c r="A102" s="17"/>
      <c r="B102" s="23" t="s">
        <v>152</v>
      </c>
      <c r="C102" s="29"/>
      <c r="D102" s="226" t="s">
        <v>146</v>
      </c>
      <c r="E102" s="174">
        <v>1</v>
      </c>
      <c r="F102" s="229" t="s">
        <v>10</v>
      </c>
      <c r="G102" s="96">
        <v>0</v>
      </c>
      <c r="H102" s="107">
        <f>E102*G102</f>
        <v>0</v>
      </c>
      <c r="I102" s="96">
        <v>0</v>
      </c>
      <c r="J102" s="1"/>
      <c r="K102" s="1"/>
    </row>
    <row r="103" spans="1:11" ht="15" customHeight="1">
      <c r="A103" s="17"/>
      <c r="B103" s="23"/>
      <c r="C103" s="29"/>
      <c r="D103" s="228" t="s">
        <v>147</v>
      </c>
      <c r="E103" s="174">
        <v>20.5</v>
      </c>
      <c r="F103" s="229" t="s">
        <v>42</v>
      </c>
      <c r="G103" s="96">
        <v>0</v>
      </c>
      <c r="H103" s="107">
        <f>E103*G103</f>
        <v>0</v>
      </c>
      <c r="I103" s="96">
        <v>0</v>
      </c>
      <c r="J103" s="1"/>
      <c r="K103" s="1"/>
    </row>
    <row r="104" spans="1:11" ht="15" customHeight="1">
      <c r="A104" s="17"/>
      <c r="B104" s="23"/>
      <c r="C104" s="29"/>
      <c r="D104" s="226" t="s">
        <v>145</v>
      </c>
      <c r="E104" s="174">
        <v>3</v>
      </c>
      <c r="F104" s="229" t="s">
        <v>10</v>
      </c>
      <c r="G104" s="96">
        <v>0</v>
      </c>
      <c r="H104" s="107">
        <f>E104*G104</f>
        <v>0</v>
      </c>
      <c r="I104" s="96">
        <v>0</v>
      </c>
      <c r="J104" s="227">
        <v>550.4</v>
      </c>
      <c r="K104" s="1"/>
    </row>
    <row r="105" spans="1:11" ht="30" customHeight="1">
      <c r="A105" s="17"/>
      <c r="B105" s="93"/>
      <c r="C105" s="137"/>
      <c r="D105" s="33" t="s">
        <v>15</v>
      </c>
      <c r="E105" s="267">
        <v>1</v>
      </c>
      <c r="F105" s="151" t="s">
        <v>9</v>
      </c>
      <c r="G105" s="99">
        <v>0</v>
      </c>
      <c r="H105" s="107">
        <f>E105*G105</f>
        <v>0</v>
      </c>
      <c r="I105" s="96">
        <v>0</v>
      </c>
      <c r="J105" s="227" t="s">
        <v>148</v>
      </c>
      <c r="K105" s="1"/>
    </row>
    <row r="106" spans="1:11" ht="15" customHeight="1">
      <c r="A106" s="17"/>
      <c r="B106" s="93"/>
      <c r="C106" s="136" t="s">
        <v>31</v>
      </c>
      <c r="D106" s="138" t="s">
        <v>16</v>
      </c>
      <c r="E106" s="268">
        <v>1</v>
      </c>
      <c r="F106" s="166" t="s">
        <v>9</v>
      </c>
      <c r="G106" s="99">
        <v>0</v>
      </c>
      <c r="H106" s="107">
        <f>E106*G106</f>
        <v>0</v>
      </c>
      <c r="I106" s="96">
        <v>0</v>
      </c>
      <c r="J106" s="227">
        <v>43.8</v>
      </c>
      <c r="K106" s="1"/>
    </row>
    <row r="107" spans="1:11" ht="15" customHeight="1" thickBot="1">
      <c r="A107" s="17"/>
      <c r="B107" s="93"/>
      <c r="C107" s="136"/>
      <c r="D107" s="139"/>
      <c r="E107" s="167"/>
      <c r="F107" s="166"/>
      <c r="G107" s="140"/>
      <c r="H107" s="106"/>
      <c r="I107" s="141"/>
      <c r="J107" s="1"/>
      <c r="K107" s="1"/>
    </row>
    <row r="108" spans="1:11" ht="15" customHeight="1">
      <c r="A108" s="17"/>
      <c r="B108" s="72"/>
      <c r="C108" s="133"/>
      <c r="D108" s="74"/>
      <c r="E108" s="82"/>
      <c r="F108" s="83"/>
      <c r="G108" s="115"/>
      <c r="H108" s="318">
        <f>SUM(H70:H107)</f>
        <v>0</v>
      </c>
      <c r="I108" s="318">
        <f>SUM(I70:I107)</f>
        <v>0</v>
      </c>
      <c r="J108" s="1"/>
      <c r="K108" s="1"/>
    </row>
    <row r="109" spans="1:11" ht="15" customHeight="1">
      <c r="A109" s="17"/>
      <c r="B109" s="73"/>
      <c r="C109" s="132"/>
      <c r="D109" s="243" t="s">
        <v>56</v>
      </c>
      <c r="E109" s="81"/>
      <c r="F109" s="77"/>
      <c r="G109" s="112"/>
      <c r="H109" s="110">
        <f>I108+H108</f>
        <v>0</v>
      </c>
      <c r="I109" s="84"/>
      <c r="J109" s="1"/>
      <c r="K109" s="1"/>
    </row>
    <row r="110" spans="1:11" ht="15" customHeight="1" thickBot="1">
      <c r="A110" s="17"/>
      <c r="B110" s="134"/>
      <c r="C110" s="135"/>
      <c r="D110" s="59"/>
      <c r="E110" s="236"/>
      <c r="F110" s="86"/>
      <c r="G110" s="117"/>
      <c r="H110" s="120"/>
      <c r="I110" s="87"/>
      <c r="J110" s="1"/>
      <c r="K110" s="1"/>
    </row>
    <row r="111" spans="1:11" ht="18" thickBot="1">
      <c r="A111" s="1"/>
      <c r="B111" s="134"/>
      <c r="C111" s="135"/>
      <c r="D111" s="59"/>
      <c r="E111" s="85"/>
      <c r="F111" s="86"/>
      <c r="G111" s="117"/>
      <c r="H111" s="111"/>
      <c r="I111" s="87"/>
      <c r="J111" s="1"/>
      <c r="K111" s="1"/>
    </row>
    <row r="112" spans="1:11" ht="18" thickBot="1">
      <c r="A112" s="1"/>
      <c r="B112" s="6"/>
      <c r="C112" s="90"/>
      <c r="D112" s="76"/>
      <c r="E112" s="158"/>
      <c r="F112" s="158"/>
      <c r="G112" s="112"/>
      <c r="H112" s="130"/>
      <c r="I112" s="78"/>
      <c r="J112" s="1"/>
      <c r="K112" s="1"/>
    </row>
    <row r="113" spans="1:11" ht="18" thickBot="1">
      <c r="A113" s="1"/>
      <c r="B113" s="311"/>
      <c r="C113" s="312"/>
      <c r="D113" s="313" t="s">
        <v>72</v>
      </c>
      <c r="E113" s="314"/>
      <c r="F113" s="315"/>
      <c r="G113" s="316"/>
      <c r="H113" s="316"/>
      <c r="I113" s="317"/>
      <c r="J113" s="1"/>
      <c r="K113" s="1"/>
    </row>
    <row r="114" spans="1:11" ht="18">
      <c r="A114" s="1"/>
      <c r="B114" s="295"/>
      <c r="C114" s="296"/>
      <c r="D114" s="261"/>
      <c r="E114" s="297"/>
      <c r="F114" s="298"/>
      <c r="G114" s="264"/>
      <c r="H114" s="264"/>
      <c r="I114" s="89"/>
      <c r="J114" s="1"/>
      <c r="K114" s="1"/>
    </row>
    <row r="115" spans="1:11" ht="26.25">
      <c r="A115" s="1"/>
      <c r="B115" s="175" t="s">
        <v>73</v>
      </c>
      <c r="C115" s="215"/>
      <c r="D115" s="309" t="s">
        <v>55</v>
      </c>
      <c r="E115" s="291">
        <v>2</v>
      </c>
      <c r="F115" s="292" t="s">
        <v>10</v>
      </c>
      <c r="G115" s="293">
        <v>0</v>
      </c>
      <c r="H115" s="294">
        <f>E115*G115</f>
        <v>0</v>
      </c>
      <c r="I115" s="299">
        <v>0</v>
      </c>
      <c r="J115" s="1"/>
      <c r="K115" s="1"/>
    </row>
    <row r="116" spans="1:11" ht="26.25">
      <c r="A116" s="1"/>
      <c r="B116" s="175"/>
      <c r="C116" s="60"/>
      <c r="D116" s="300" t="s">
        <v>44</v>
      </c>
      <c r="E116" s="174"/>
      <c r="F116" s="165"/>
      <c r="G116" s="96"/>
      <c r="H116" s="107"/>
      <c r="I116" s="193"/>
      <c r="J116" s="1"/>
      <c r="K116" s="1"/>
    </row>
    <row r="117" spans="1:11" ht="27" thickBot="1">
      <c r="A117" s="1"/>
      <c r="B117" s="301"/>
      <c r="C117" s="302"/>
      <c r="D117" s="303" t="s">
        <v>45</v>
      </c>
      <c r="E117" s="304"/>
      <c r="F117" s="305"/>
      <c r="G117" s="306"/>
      <c r="H117" s="307"/>
      <c r="I117" s="308"/>
      <c r="J117" s="1"/>
      <c r="K117" s="1"/>
    </row>
    <row r="118" spans="1:11" ht="30" customHeight="1">
      <c r="A118" s="1"/>
      <c r="B118" s="310"/>
      <c r="C118" s="290"/>
      <c r="D118" s="58" t="s">
        <v>56</v>
      </c>
      <c r="E118" s="154"/>
      <c r="F118" s="155"/>
      <c r="G118" s="109"/>
      <c r="H118" s="110">
        <f>H115+I115</f>
        <v>0</v>
      </c>
      <c r="I118" s="84"/>
      <c r="J118" s="1"/>
      <c r="K118" s="1"/>
    </row>
    <row r="119" spans="1:11" ht="30" customHeight="1" thickBot="1">
      <c r="A119" s="1"/>
      <c r="B119" s="200"/>
      <c r="C119" s="119"/>
      <c r="D119" s="59"/>
      <c r="E119" s="160"/>
      <c r="F119" s="156"/>
      <c r="G119" s="111"/>
      <c r="H119" s="120"/>
      <c r="I119" s="87"/>
      <c r="J119" s="1"/>
      <c r="K119" s="1"/>
    </row>
    <row r="120" spans="1:11" ht="18">
      <c r="A120" s="1"/>
      <c r="B120" s="23"/>
      <c r="C120" s="90"/>
      <c r="D120" s="76"/>
      <c r="E120" s="154"/>
      <c r="F120" s="155"/>
      <c r="G120" s="109"/>
      <c r="H120" s="130"/>
      <c r="I120" s="78"/>
      <c r="J120" s="1"/>
      <c r="K120" s="1"/>
    </row>
    <row r="121" spans="1:11" ht="30" customHeight="1">
      <c r="A121" s="1"/>
      <c r="B121" s="194"/>
      <c r="C121" s="205"/>
      <c r="D121" s="211" t="s">
        <v>108</v>
      </c>
      <c r="E121" s="206"/>
      <c r="F121" s="207"/>
      <c r="G121" s="208"/>
      <c r="H121" s="209"/>
      <c r="I121" s="210"/>
      <c r="J121" s="1"/>
      <c r="K121" s="1"/>
    </row>
    <row r="122" spans="1:11" ht="15" customHeight="1" thickBot="1">
      <c r="A122" s="1"/>
      <c r="B122" s="216" t="s">
        <v>109</v>
      </c>
      <c r="C122" s="215"/>
      <c r="D122" s="47" t="s">
        <v>110</v>
      </c>
      <c r="E122" s="199">
        <v>3</v>
      </c>
      <c r="F122" s="180" t="s">
        <v>10</v>
      </c>
      <c r="G122" s="181">
        <v>0</v>
      </c>
      <c r="H122" s="182">
        <f aca="true" t="shared" si="2" ref="H122:H128">E122*G122</f>
        <v>0</v>
      </c>
      <c r="I122" s="181">
        <v>0</v>
      </c>
      <c r="J122" s="1"/>
      <c r="K122" s="1"/>
    </row>
    <row r="123" spans="1:11" ht="15" customHeight="1" thickBot="1">
      <c r="A123" s="1"/>
      <c r="B123" s="217"/>
      <c r="C123" s="60"/>
      <c r="D123" s="47" t="s">
        <v>112</v>
      </c>
      <c r="E123" s="199">
        <v>3</v>
      </c>
      <c r="F123" s="180" t="s">
        <v>10</v>
      </c>
      <c r="G123" s="181">
        <v>0</v>
      </c>
      <c r="H123" s="182">
        <f t="shared" si="2"/>
        <v>0</v>
      </c>
      <c r="I123" s="181">
        <v>0</v>
      </c>
      <c r="J123" s="1"/>
      <c r="K123" s="1"/>
    </row>
    <row r="124" spans="1:11" ht="15" customHeight="1">
      <c r="A124" s="1"/>
      <c r="B124" s="217"/>
      <c r="C124" s="60"/>
      <c r="D124" s="197" t="s">
        <v>113</v>
      </c>
      <c r="E124" s="199">
        <v>3</v>
      </c>
      <c r="F124" s="180" t="s">
        <v>10</v>
      </c>
      <c r="G124" s="181">
        <v>0</v>
      </c>
      <c r="H124" s="182">
        <f t="shared" si="2"/>
        <v>0</v>
      </c>
      <c r="I124" s="181">
        <v>0</v>
      </c>
      <c r="J124" s="1"/>
      <c r="K124" s="1"/>
    </row>
    <row r="125" spans="1:11" ht="15" customHeight="1">
      <c r="A125" s="56"/>
      <c r="B125" s="217"/>
      <c r="C125" s="60"/>
      <c r="D125" s="197" t="s">
        <v>114</v>
      </c>
      <c r="E125" s="199">
        <v>3</v>
      </c>
      <c r="F125" s="180" t="s">
        <v>10</v>
      </c>
      <c r="G125" s="181">
        <v>0</v>
      </c>
      <c r="H125" s="182">
        <f t="shared" si="2"/>
        <v>0</v>
      </c>
      <c r="I125" s="181">
        <v>0</v>
      </c>
      <c r="J125" s="1"/>
      <c r="K125" s="1"/>
    </row>
    <row r="126" spans="1:11" ht="15" customHeight="1">
      <c r="A126" s="56"/>
      <c r="B126" s="217"/>
      <c r="C126" s="60"/>
      <c r="D126" s="218" t="s">
        <v>115</v>
      </c>
      <c r="E126" s="199">
        <v>3</v>
      </c>
      <c r="F126" s="180" t="s">
        <v>10</v>
      </c>
      <c r="G126" s="181">
        <v>0</v>
      </c>
      <c r="H126" s="182">
        <f t="shared" si="2"/>
        <v>0</v>
      </c>
      <c r="I126" s="181">
        <f>H126*0.3</f>
        <v>0</v>
      </c>
      <c r="J126" s="1"/>
      <c r="K126" s="1"/>
    </row>
    <row r="127" spans="1:11" ht="15" customHeight="1">
      <c r="A127" s="56"/>
      <c r="B127" s="217"/>
      <c r="C127" s="60"/>
      <c r="D127" s="218" t="s">
        <v>116</v>
      </c>
      <c r="E127" s="199">
        <v>1</v>
      </c>
      <c r="F127" s="180" t="s">
        <v>10</v>
      </c>
      <c r="G127" s="181">
        <v>0</v>
      </c>
      <c r="H127" s="182">
        <f t="shared" si="2"/>
        <v>0</v>
      </c>
      <c r="I127" s="181">
        <f>H127*0.3</f>
        <v>0</v>
      </c>
      <c r="J127" s="1"/>
      <c r="K127" s="1"/>
    </row>
    <row r="128" spans="1:11" ht="15" customHeight="1">
      <c r="A128" s="56"/>
      <c r="B128" s="217"/>
      <c r="C128" s="60"/>
      <c r="D128" s="219" t="s">
        <v>119</v>
      </c>
      <c r="E128" s="199">
        <v>2</v>
      </c>
      <c r="F128" s="180" t="s">
        <v>10</v>
      </c>
      <c r="G128" s="181">
        <v>0</v>
      </c>
      <c r="H128" s="182">
        <f t="shared" si="2"/>
        <v>0</v>
      </c>
      <c r="I128" s="181">
        <f>H128*0.3</f>
        <v>0</v>
      </c>
      <c r="J128" s="1"/>
      <c r="K128" s="1"/>
    </row>
    <row r="129" spans="1:11" ht="15" customHeight="1">
      <c r="A129" s="56"/>
      <c r="B129" s="217"/>
      <c r="C129" s="60"/>
      <c r="D129" s="212"/>
      <c r="E129" s="199"/>
      <c r="F129" s="180"/>
      <c r="G129" s="181"/>
      <c r="H129" s="182"/>
      <c r="I129" s="183"/>
      <c r="J129" s="1"/>
      <c r="K129" s="1"/>
    </row>
    <row r="130" spans="1:11" ht="15" customHeight="1">
      <c r="A130" s="56"/>
      <c r="B130" s="217" t="s">
        <v>117</v>
      </c>
      <c r="C130" s="60"/>
      <c r="D130" s="213" t="s">
        <v>118</v>
      </c>
      <c r="E130" s="199">
        <v>4</v>
      </c>
      <c r="F130" s="180" t="s">
        <v>10</v>
      </c>
      <c r="G130" s="181">
        <v>0</v>
      </c>
      <c r="H130" s="182">
        <f>E130*G130</f>
        <v>0</v>
      </c>
      <c r="I130" s="181">
        <v>0</v>
      </c>
      <c r="J130" s="1"/>
      <c r="K130" s="1"/>
    </row>
    <row r="131" spans="1:11" ht="15" customHeight="1">
      <c r="A131" s="56"/>
      <c r="B131" s="217" t="s">
        <v>120</v>
      </c>
      <c r="C131" s="60"/>
      <c r="D131" s="214" t="s">
        <v>100</v>
      </c>
      <c r="E131" s="199">
        <v>14</v>
      </c>
      <c r="F131" s="180" t="s">
        <v>10</v>
      </c>
      <c r="G131" s="181">
        <v>0</v>
      </c>
      <c r="H131" s="182">
        <f>E131*G131</f>
        <v>0</v>
      </c>
      <c r="I131" s="181">
        <f>H131*0.3</f>
        <v>0</v>
      </c>
      <c r="J131" s="1"/>
      <c r="K131" s="1"/>
    </row>
    <row r="132" spans="1:11" ht="15" customHeight="1">
      <c r="A132" s="56"/>
      <c r="B132" s="93"/>
      <c r="C132" s="32"/>
      <c r="D132" s="201" t="s">
        <v>101</v>
      </c>
      <c r="E132" s="174">
        <v>14</v>
      </c>
      <c r="F132" s="165" t="s">
        <v>10</v>
      </c>
      <c r="G132" s="96">
        <v>0</v>
      </c>
      <c r="H132" s="107">
        <f>E132*G132</f>
        <v>0</v>
      </c>
      <c r="I132" s="96">
        <v>0</v>
      </c>
      <c r="J132" s="1"/>
      <c r="K132" s="1"/>
    </row>
    <row r="133" spans="1:11" ht="15" customHeight="1">
      <c r="A133" s="56"/>
      <c r="B133" s="93"/>
      <c r="C133" s="32"/>
      <c r="D133" s="197" t="s">
        <v>114</v>
      </c>
      <c r="E133" s="199">
        <v>10</v>
      </c>
      <c r="F133" s="180" t="s">
        <v>10</v>
      </c>
      <c r="G133" s="181">
        <v>0</v>
      </c>
      <c r="H133" s="182">
        <f>E133*G133</f>
        <v>0</v>
      </c>
      <c r="I133" s="181">
        <v>0</v>
      </c>
      <c r="J133" s="1"/>
      <c r="K133" s="1"/>
    </row>
    <row r="134" spans="1:11" ht="15" customHeight="1">
      <c r="A134" s="56"/>
      <c r="B134" s="93"/>
      <c r="C134" s="32"/>
      <c r="D134" s="201" t="s">
        <v>102</v>
      </c>
      <c r="E134" s="199">
        <v>20</v>
      </c>
      <c r="F134" s="180" t="s">
        <v>10</v>
      </c>
      <c r="G134" s="181">
        <v>0</v>
      </c>
      <c r="H134" s="182">
        <f aca="true" t="shared" si="3" ref="H134:H145">E134*G134</f>
        <v>0</v>
      </c>
      <c r="I134" s="181">
        <v>0</v>
      </c>
      <c r="J134" s="1"/>
      <c r="K134" s="1"/>
    </row>
    <row r="135" spans="1:11" ht="15" customHeight="1">
      <c r="A135" s="56"/>
      <c r="B135" s="93"/>
      <c r="C135" s="32"/>
      <c r="D135" s="201" t="s">
        <v>103</v>
      </c>
      <c r="E135" s="199">
        <v>20</v>
      </c>
      <c r="F135" s="180" t="s">
        <v>10</v>
      </c>
      <c r="G135" s="181">
        <v>0</v>
      </c>
      <c r="H135" s="182">
        <f t="shared" si="3"/>
        <v>0</v>
      </c>
      <c r="I135" s="181">
        <v>0</v>
      </c>
      <c r="J135" s="1"/>
      <c r="K135" s="1"/>
    </row>
    <row r="136" spans="1:11" ht="15" customHeight="1">
      <c r="A136" s="56"/>
      <c r="B136" s="93"/>
      <c r="C136" s="32"/>
      <c r="D136" s="201" t="s">
        <v>121</v>
      </c>
      <c r="E136" s="199">
        <v>14</v>
      </c>
      <c r="F136" s="180" t="s">
        <v>10</v>
      </c>
      <c r="G136" s="181">
        <v>0</v>
      </c>
      <c r="H136" s="182">
        <f t="shared" si="3"/>
        <v>0</v>
      </c>
      <c r="I136" s="181">
        <v>0</v>
      </c>
      <c r="J136" s="1"/>
      <c r="K136" s="1"/>
    </row>
    <row r="137" spans="1:11" ht="15" customHeight="1">
      <c r="A137" s="56"/>
      <c r="B137" s="93" t="s">
        <v>123</v>
      </c>
      <c r="C137" s="32"/>
      <c r="D137" s="201" t="s">
        <v>122</v>
      </c>
      <c r="E137" s="199">
        <v>4</v>
      </c>
      <c r="F137" s="180" t="s">
        <v>10</v>
      </c>
      <c r="G137" s="181">
        <v>0</v>
      </c>
      <c r="H137" s="182">
        <f t="shared" si="3"/>
        <v>0</v>
      </c>
      <c r="I137" s="181">
        <v>0</v>
      </c>
      <c r="J137" s="1"/>
      <c r="K137" s="1"/>
    </row>
    <row r="138" spans="1:11" ht="15" customHeight="1">
      <c r="A138" s="56"/>
      <c r="B138" s="93"/>
      <c r="C138" s="32"/>
      <c r="D138" s="201" t="s">
        <v>124</v>
      </c>
      <c r="E138" s="199">
        <v>4</v>
      </c>
      <c r="F138" s="180" t="s">
        <v>10</v>
      </c>
      <c r="G138" s="181">
        <v>0</v>
      </c>
      <c r="H138" s="182">
        <f t="shared" si="3"/>
        <v>0</v>
      </c>
      <c r="I138" s="181">
        <v>0</v>
      </c>
      <c r="J138" s="1"/>
      <c r="K138" s="1"/>
    </row>
    <row r="139" spans="1:11" ht="15" customHeight="1">
      <c r="A139" s="56"/>
      <c r="B139" s="93"/>
      <c r="C139" s="32"/>
      <c r="D139" s="201" t="s">
        <v>125</v>
      </c>
      <c r="E139" s="199">
        <v>2</v>
      </c>
      <c r="F139" s="180" t="s">
        <v>10</v>
      </c>
      <c r="G139" s="181">
        <v>0</v>
      </c>
      <c r="H139" s="182">
        <f t="shared" si="3"/>
        <v>0</v>
      </c>
      <c r="I139" s="181">
        <v>0</v>
      </c>
      <c r="J139" s="1"/>
      <c r="K139" s="1"/>
    </row>
    <row r="140" spans="1:11" ht="15" customHeight="1">
      <c r="A140" s="56"/>
      <c r="B140" s="93"/>
      <c r="C140" s="32"/>
      <c r="D140" s="201" t="s">
        <v>126</v>
      </c>
      <c r="E140" s="199">
        <v>2</v>
      </c>
      <c r="F140" s="180" t="s">
        <v>10</v>
      </c>
      <c r="G140" s="181">
        <v>0</v>
      </c>
      <c r="H140" s="182">
        <f t="shared" si="3"/>
        <v>0</v>
      </c>
      <c r="I140" s="181">
        <v>0</v>
      </c>
      <c r="J140" s="1"/>
      <c r="K140" s="1"/>
    </row>
    <row r="141" spans="1:11" ht="15" customHeight="1">
      <c r="A141" s="56"/>
      <c r="B141" s="93"/>
      <c r="C141" s="32"/>
      <c r="D141" s="201" t="s">
        <v>127</v>
      </c>
      <c r="E141" s="199">
        <v>2</v>
      </c>
      <c r="F141" s="180" t="s">
        <v>10</v>
      </c>
      <c r="G141" s="181">
        <v>0</v>
      </c>
      <c r="H141" s="182">
        <f t="shared" si="3"/>
        <v>0</v>
      </c>
      <c r="I141" s="181">
        <v>0</v>
      </c>
      <c r="J141" s="1"/>
      <c r="K141" s="1"/>
    </row>
    <row r="142" spans="1:11" ht="15" customHeight="1">
      <c r="A142" s="56"/>
      <c r="B142" s="93"/>
      <c r="C142" s="32"/>
      <c r="D142" s="201" t="s">
        <v>128</v>
      </c>
      <c r="E142" s="199">
        <v>2</v>
      </c>
      <c r="F142" s="180" t="s">
        <v>10</v>
      </c>
      <c r="G142" s="181">
        <v>0</v>
      </c>
      <c r="H142" s="182">
        <f t="shared" si="3"/>
        <v>0</v>
      </c>
      <c r="I142" s="181">
        <v>0</v>
      </c>
      <c r="J142" s="1"/>
      <c r="K142" s="1"/>
    </row>
    <row r="143" spans="1:11" ht="15" customHeight="1">
      <c r="A143" s="56"/>
      <c r="B143" s="93"/>
      <c r="C143" s="32"/>
      <c r="D143" s="220" t="s">
        <v>129</v>
      </c>
      <c r="E143" s="199">
        <v>2</v>
      </c>
      <c r="F143" s="180" t="s">
        <v>10</v>
      </c>
      <c r="G143" s="181">
        <v>0</v>
      </c>
      <c r="H143" s="182">
        <f t="shared" si="3"/>
        <v>0</v>
      </c>
      <c r="I143" s="181">
        <f>H143*0.3</f>
        <v>0</v>
      </c>
      <c r="J143" s="1"/>
      <c r="K143" s="1"/>
    </row>
    <row r="144" spans="1:11" ht="15" customHeight="1">
      <c r="A144" s="56"/>
      <c r="B144" s="93"/>
      <c r="C144" s="32"/>
      <c r="D144" s="202"/>
      <c r="E144" s="114"/>
      <c r="F144" s="114"/>
      <c r="G144" s="94"/>
      <c r="H144" s="114"/>
      <c r="I144" s="34"/>
      <c r="J144" s="1"/>
      <c r="K144" s="1"/>
    </row>
    <row r="145" spans="1:11" ht="15" customHeight="1">
      <c r="A145" s="56"/>
      <c r="B145" s="93"/>
      <c r="C145" s="32"/>
      <c r="D145" s="203" t="s">
        <v>104</v>
      </c>
      <c r="E145" s="174">
        <v>7</v>
      </c>
      <c r="F145" s="165" t="s">
        <v>10</v>
      </c>
      <c r="G145" s="96">
        <v>0</v>
      </c>
      <c r="H145" s="107">
        <f>E145*G145</f>
        <v>0</v>
      </c>
      <c r="I145" s="96">
        <v>0</v>
      </c>
      <c r="J145" s="1"/>
      <c r="K145" s="1"/>
    </row>
    <row r="146" spans="1:11" ht="15" customHeight="1">
      <c r="A146" s="56"/>
      <c r="B146" s="93"/>
      <c r="C146" s="32"/>
      <c r="D146" s="204" t="s">
        <v>105</v>
      </c>
      <c r="E146" s="174">
        <v>1</v>
      </c>
      <c r="F146" s="165" t="s">
        <v>10</v>
      </c>
      <c r="G146" s="96">
        <v>0</v>
      </c>
      <c r="H146" s="107">
        <f>E146*G146</f>
        <v>0</v>
      </c>
      <c r="I146" s="96">
        <v>0</v>
      </c>
      <c r="J146" s="1"/>
      <c r="K146" s="1"/>
    </row>
    <row r="147" spans="1:11" ht="15" customHeight="1">
      <c r="A147" s="56"/>
      <c r="B147" s="93"/>
      <c r="C147" s="32"/>
      <c r="D147" s="204" t="s">
        <v>106</v>
      </c>
      <c r="E147" s="174">
        <v>1</v>
      </c>
      <c r="F147" s="149" t="s">
        <v>10</v>
      </c>
      <c r="G147" s="96">
        <v>0</v>
      </c>
      <c r="H147" s="107">
        <f>E147*G147</f>
        <v>0</v>
      </c>
      <c r="I147" s="96">
        <v>0</v>
      </c>
      <c r="J147" s="1"/>
      <c r="K147" s="1"/>
    </row>
    <row r="148" spans="1:11" ht="15" customHeight="1">
      <c r="A148" s="56"/>
      <c r="B148" s="93"/>
      <c r="C148" s="32"/>
      <c r="D148" s="204" t="s">
        <v>107</v>
      </c>
      <c r="E148" s="174">
        <v>2</v>
      </c>
      <c r="F148" s="165" t="s">
        <v>9</v>
      </c>
      <c r="G148" s="96">
        <v>0</v>
      </c>
      <c r="H148" s="107">
        <f>E148*G148</f>
        <v>0</v>
      </c>
      <c r="I148" s="96">
        <v>0</v>
      </c>
      <c r="J148" s="1"/>
      <c r="K148" s="1"/>
    </row>
    <row r="149" spans="1:11" ht="15" customHeight="1">
      <c r="A149" s="56"/>
      <c r="B149" s="221"/>
      <c r="C149" s="32"/>
      <c r="D149" s="33" t="s">
        <v>25</v>
      </c>
      <c r="E149" s="268">
        <v>25</v>
      </c>
      <c r="F149" s="151" t="s">
        <v>11</v>
      </c>
      <c r="G149" s="99">
        <v>0</v>
      </c>
      <c r="H149" s="107">
        <f>E149*G149</f>
        <v>0</v>
      </c>
      <c r="I149" s="99">
        <v>0</v>
      </c>
      <c r="J149" s="1"/>
      <c r="K149" s="1"/>
    </row>
    <row r="150" spans="1:11" ht="15" customHeight="1" thickBot="1">
      <c r="A150" s="56"/>
      <c r="B150" s="93"/>
      <c r="C150" s="32"/>
      <c r="D150" s="232"/>
      <c r="E150" s="174"/>
      <c r="F150" s="165"/>
      <c r="G150" s="96"/>
      <c r="H150" s="107"/>
      <c r="I150" s="48"/>
      <c r="J150" s="1"/>
      <c r="K150" s="1"/>
    </row>
    <row r="151" spans="1:11" ht="15" customHeight="1">
      <c r="A151" s="1"/>
      <c r="B151" s="253"/>
      <c r="C151" s="254"/>
      <c r="D151" s="255" t="s">
        <v>56</v>
      </c>
      <c r="E151" s="256"/>
      <c r="F151" s="257"/>
      <c r="G151" s="258"/>
      <c r="H151" s="320">
        <f>SUM(H122:H150)</f>
        <v>0</v>
      </c>
      <c r="I151" s="320">
        <f>SUM(I122:I150)</f>
        <v>0</v>
      </c>
      <c r="J151" s="1"/>
      <c r="K151" s="1"/>
    </row>
    <row r="152" spans="1:11" ht="15" customHeight="1" thickBot="1">
      <c r="A152" s="1"/>
      <c r="B152" s="234"/>
      <c r="C152" s="235"/>
      <c r="D152" s="59"/>
      <c r="E152" s="236"/>
      <c r="F152" s="86"/>
      <c r="G152" s="117"/>
      <c r="H152" s="110">
        <f>I151+H151</f>
        <v>0</v>
      </c>
      <c r="I152" s="87"/>
      <c r="J152" s="1"/>
      <c r="K152" s="1"/>
    </row>
    <row r="153" spans="1:11" ht="18">
      <c r="A153" s="1"/>
      <c r="B153" s="72"/>
      <c r="C153" s="260"/>
      <c r="D153" s="261"/>
      <c r="E153" s="262"/>
      <c r="F153" s="263"/>
      <c r="G153" s="264"/>
      <c r="H153" s="264"/>
      <c r="I153" s="89"/>
      <c r="J153" s="1"/>
      <c r="K153" s="1"/>
    </row>
    <row r="154" spans="1:11" ht="30" customHeight="1">
      <c r="A154" s="1"/>
      <c r="B154" s="73"/>
      <c r="C154" s="80"/>
      <c r="D154" s="243" t="s">
        <v>155</v>
      </c>
      <c r="E154" s="81"/>
      <c r="F154" s="77"/>
      <c r="G154" s="112"/>
      <c r="H154" s="110">
        <f>H29+H63+H108+H115+H151</f>
        <v>0</v>
      </c>
      <c r="I154" s="110">
        <f>I29+I63+I108+I115+I151</f>
        <v>0</v>
      </c>
      <c r="J154" s="1"/>
      <c r="K154" s="1"/>
    </row>
    <row r="155" spans="1:11" ht="30" customHeight="1">
      <c r="A155" s="1"/>
      <c r="B155" s="73"/>
      <c r="C155" s="80"/>
      <c r="D155" s="243" t="s">
        <v>156</v>
      </c>
      <c r="E155" s="81"/>
      <c r="F155" s="77"/>
      <c r="G155" s="112"/>
      <c r="H155" s="110">
        <f>H30+H64+H109+H118+H152</f>
        <v>0</v>
      </c>
      <c r="I155" s="84"/>
      <c r="J155" s="1"/>
      <c r="K155" s="1"/>
    </row>
    <row r="156" spans="1:11" ht="30" customHeight="1" thickBot="1">
      <c r="A156" s="1"/>
      <c r="B156" s="134"/>
      <c r="C156" s="265"/>
      <c r="D156" s="59"/>
      <c r="E156" s="259"/>
      <c r="F156" s="86"/>
      <c r="G156" s="117"/>
      <c r="H156" s="111"/>
      <c r="I156" s="87"/>
      <c r="J156" s="1"/>
      <c r="K156" s="1"/>
    </row>
    <row r="157" spans="10:11" ht="30" customHeight="1">
      <c r="J157" s="1"/>
      <c r="K157" s="1"/>
    </row>
    <row r="158" spans="10:11" ht="30" customHeight="1">
      <c r="J158" s="1"/>
      <c r="K158" s="1"/>
    </row>
  </sheetData>
  <sheetProtection/>
  <mergeCells count="13">
    <mergeCell ref="A1:D2"/>
    <mergeCell ref="E1:K1"/>
    <mergeCell ref="E2:K2"/>
    <mergeCell ref="E3:K3"/>
    <mergeCell ref="A5:A6"/>
    <mergeCell ref="B5:B6"/>
    <mergeCell ref="C5:C6"/>
    <mergeCell ref="D5:D6"/>
    <mergeCell ref="E5:E6"/>
    <mergeCell ref="F5:F6"/>
    <mergeCell ref="G5:G6"/>
    <mergeCell ref="H5:I5"/>
    <mergeCell ref="J5:K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saca</dc:title>
  <dc:subject>špecifikácia zariadení</dc:subject>
  <dc:creator>Csík</dc:creator>
  <cp:keywords/>
  <dc:description/>
  <cp:lastModifiedBy>uzivatel</cp:lastModifiedBy>
  <cp:lastPrinted>2017-05-09T09:55:36Z</cp:lastPrinted>
  <dcterms:created xsi:type="dcterms:W3CDTF">1997-01-08T11:21:51Z</dcterms:created>
  <dcterms:modified xsi:type="dcterms:W3CDTF">2021-09-23T19:00:45Z</dcterms:modified>
  <cp:category/>
  <cp:version/>
  <cp:contentType/>
  <cp:contentStatus/>
</cp:coreProperties>
</file>