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10050"/>
  </bookViews>
  <sheets>
    <sheet name="Park MRŠtefánika" sheetId="2" r:id="rId1"/>
  </sheets>
  <calcPr calcId="152511"/>
</workbook>
</file>

<file path=xl/calcChain.xml><?xml version="1.0" encoding="utf-8"?>
<calcChain xmlns="http://schemas.openxmlformats.org/spreadsheetml/2006/main">
  <c r="H40" i="2"/>
  <c r="F40"/>
  <c r="H39"/>
  <c r="F39"/>
  <c r="H38"/>
  <c r="F38"/>
  <c r="H33"/>
  <c r="F33"/>
  <c r="H32"/>
  <c r="F32"/>
  <c r="H31"/>
  <c r="F31"/>
  <c r="I30"/>
  <c r="H30"/>
  <c r="F30"/>
  <c r="H29"/>
  <c r="F29"/>
  <c r="I29"/>
  <c r="H24"/>
  <c r="F24"/>
  <c r="H23"/>
  <c r="F23"/>
  <c r="H22"/>
  <c r="F22"/>
  <c r="H21"/>
  <c r="F21"/>
  <c r="H20"/>
  <c r="F20"/>
  <c r="H19"/>
  <c r="F19"/>
  <c r="H14"/>
  <c r="F14"/>
  <c r="I14"/>
  <c r="H13"/>
  <c r="F13"/>
  <c r="H12"/>
  <c r="F12"/>
  <c r="I12"/>
  <c r="H11"/>
  <c r="F11"/>
  <c r="H10"/>
  <c r="F10"/>
  <c r="I10"/>
  <c r="H9"/>
  <c r="F9"/>
  <c r="H8"/>
  <c r="F8"/>
  <c r="I8"/>
  <c r="H7"/>
  <c r="F7"/>
  <c r="H6"/>
  <c r="F6"/>
  <c r="I6"/>
  <c r="I9"/>
  <c r="I13"/>
  <c r="I39"/>
  <c r="I38"/>
  <c r="I41"/>
  <c r="I40"/>
  <c r="I31"/>
  <c r="I33"/>
  <c r="I34"/>
  <c r="I32"/>
  <c r="I20"/>
  <c r="I22"/>
  <c r="I24"/>
  <c r="I19"/>
  <c r="I21"/>
  <c r="I23"/>
  <c r="I7"/>
  <c r="I15"/>
  <c r="I11"/>
  <c r="I25"/>
  <c r="E43"/>
  <c r="C43"/>
</calcChain>
</file>

<file path=xl/sharedStrings.xml><?xml version="1.0" encoding="utf-8"?>
<sst xmlns="http://schemas.openxmlformats.org/spreadsheetml/2006/main" count="95" uniqueCount="46">
  <si>
    <t>P. č.</t>
  </si>
  <si>
    <t>Názov položky</t>
  </si>
  <si>
    <t>merná jednotka</t>
  </si>
  <si>
    <t>rozsah činností</t>
  </si>
  <si>
    <t>predpokladané množstvo výkonov za 1 rok</t>
  </si>
  <si>
    <t>jednotková cena bez DPH</t>
  </si>
  <si>
    <t>jednotková cena s DPH</t>
  </si>
  <si>
    <t>cena spolu s DPH</t>
  </si>
  <si>
    <t>ks</t>
  </si>
  <si>
    <t>m3</t>
  </si>
  <si>
    <t>Spolu</t>
  </si>
  <si>
    <t>Údržba fontán</t>
  </si>
  <si>
    <t>hod</t>
  </si>
  <si>
    <t>Údržba závlahového systému</t>
  </si>
  <si>
    <t>m</t>
  </si>
  <si>
    <t>bez DPH</t>
  </si>
  <si>
    <t>s DPH</t>
  </si>
  <si>
    <t>Údržba celkom</t>
  </si>
  <si>
    <t>Jarné spustenie závlah</t>
  </si>
  <si>
    <t>Prevádzka a bežná údržba závlahových vetiev a detailov</t>
  </si>
  <si>
    <t>Prevádzka a bežná údržba ČS 1 a ČS 2</t>
  </si>
  <si>
    <t>Demontáž a montáž postrekovača (vrátane materiálu)</t>
  </si>
  <si>
    <t>Demontáž a montáž elektroventilu (vrátane materiálu)</t>
  </si>
  <si>
    <t>Demontáž a montáž riadiacej jednotky (vrátane materiálu)</t>
  </si>
  <si>
    <t>Oprava podzemnej rúrovej siete (vrátane materiálu)</t>
  </si>
  <si>
    <t>Oprava hlavíc postrekovačov (vrátane materiálu)</t>
  </si>
  <si>
    <t>Zazimovanie všetkých zariadení závlahového systému</t>
  </si>
  <si>
    <t>Jarné spustenie fontán (jazierková a pitná - ul. Sv. Michala)</t>
  </si>
  <si>
    <t>Prevádzka a bežná údržba jazierkovej a pitnej fontány</t>
  </si>
  <si>
    <t>Prevádzka a bežná údržba automatiky fontán</t>
  </si>
  <si>
    <t>Dezinfekcia pitnej fontány (vrátane materiálu)</t>
  </si>
  <si>
    <t>Oprava a údržba elektrických zariadení fontán</t>
  </si>
  <si>
    <t>Zazimovanie všetkých zariadení fontán</t>
  </si>
  <si>
    <t>Údržba jazierka</t>
  </si>
  <si>
    <t>Jarné spustenie jazierka</t>
  </si>
  <si>
    <t>Prevádzka a bežná údržba dopúšťacieho zariadenia</t>
  </si>
  <si>
    <t xml:space="preserve">Napúšťanie, vypúšťanie a dopúšťanie jazierka </t>
  </si>
  <si>
    <t>Mechanické čistenie hladiny jazierka</t>
  </si>
  <si>
    <t>Zazimovanie všetkých zariadení jazierka</t>
  </si>
  <si>
    <t xml:space="preserve">Ostatná údržba </t>
  </si>
  <si>
    <t>Polievanie kontajnerovej zelene (orchestrisko)</t>
  </si>
  <si>
    <t>Revízia elektrických a tlakových zariadení</t>
  </si>
  <si>
    <t>Oprava technológie čerpacej stanice (vrátane materiálu)</t>
  </si>
  <si>
    <t>predpokladané množstvo výkonov za 48 mesiacov</t>
  </si>
  <si>
    <t>príloha č. 4/A - výkaz položiek pre I. časť predmetu zákzaky</t>
  </si>
  <si>
    <t>Prevádzaka a údržba jazierka, fontán a závlahového systému  v Parku M. R. Štefánika v Leviciach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</si>
</sst>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0"/>
      <color indexed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4" fillId="0" borderId="5" xfId="0" applyFont="1" applyBorder="1"/>
    <xf numFmtId="0" fontId="4" fillId="0" borderId="7" xfId="0" applyFont="1" applyBorder="1" applyAlignment="1">
      <alignment horizontal="right"/>
    </xf>
    <xf numFmtId="2" fontId="3" fillId="0" borderId="7" xfId="0" applyNumberFormat="1" applyFont="1" applyBorder="1" applyAlignment="1">
      <alignment horizontal="center"/>
    </xf>
    <xf numFmtId="2" fontId="4" fillId="0" borderId="5" xfId="0" applyNumberFormat="1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Fill="1" applyBorder="1"/>
    <xf numFmtId="0" fontId="5" fillId="0" borderId="8" xfId="0" applyFont="1" applyBorder="1"/>
    <xf numFmtId="0" fontId="4" fillId="0" borderId="4" xfId="0" applyFont="1" applyBorder="1"/>
    <xf numFmtId="0" fontId="5" fillId="0" borderId="4" xfId="0" applyFont="1" applyBorder="1"/>
    <xf numFmtId="2" fontId="5" fillId="0" borderId="5" xfId="0" applyNumberFormat="1" applyFont="1" applyBorder="1"/>
    <xf numFmtId="0" fontId="0" fillId="0" borderId="5" xfId="0" applyBorder="1" applyAlignment="1"/>
    <xf numFmtId="0" fontId="5" fillId="0" borderId="8" xfId="0" applyFont="1" applyBorder="1" applyAlignment="1">
      <alignment wrapText="1"/>
    </xf>
    <xf numFmtId="2" fontId="2" fillId="0" borderId="0" xfId="0" applyNumberFormat="1" applyFont="1"/>
    <xf numFmtId="0" fontId="4" fillId="0" borderId="5" xfId="0" applyFont="1" applyBorder="1" applyAlignment="1">
      <alignment wrapText="1"/>
    </xf>
    <xf numFmtId="0" fontId="3" fillId="0" borderId="0" xfId="0" applyFont="1"/>
    <xf numFmtId="2" fontId="3" fillId="0" borderId="0" xfId="0" applyNumberFormat="1" applyFont="1"/>
    <xf numFmtId="0" fontId="4" fillId="0" borderId="9" xfId="0" applyFont="1" applyFill="1" applyBorder="1"/>
    <xf numFmtId="0" fontId="0" fillId="0" borderId="9" xfId="0" applyFill="1" applyBorder="1"/>
    <xf numFmtId="2" fontId="5" fillId="0" borderId="1" xfId="0" applyNumberFormat="1" applyFont="1" applyBorder="1"/>
    <xf numFmtId="9" fontId="0" fillId="0" borderId="0" xfId="0" applyNumberFormat="1"/>
    <xf numFmtId="0" fontId="4" fillId="0" borderId="5" xfId="0" applyFont="1" applyBorder="1" applyAlignment="1"/>
    <xf numFmtId="0" fontId="5" fillId="0" borderId="1" xfId="0" applyFont="1" applyBorder="1"/>
    <xf numFmtId="0" fontId="3" fillId="0" borderId="1" xfId="0" applyFont="1" applyBorder="1"/>
    <xf numFmtId="0" fontId="4" fillId="0" borderId="8" xfId="0" applyFont="1" applyBorder="1"/>
    <xf numFmtId="0" fontId="5" fillId="0" borderId="4" xfId="0" applyFont="1" applyBorder="1" applyAlignment="1">
      <alignment wrapText="1"/>
    </xf>
    <xf numFmtId="0" fontId="3" fillId="0" borderId="4" xfId="0" applyFont="1" applyBorder="1"/>
    <xf numFmtId="2" fontId="0" fillId="0" borderId="4" xfId="0" applyNumberFormat="1" applyBorder="1"/>
    <xf numFmtId="0" fontId="1" fillId="0" borderId="5" xfId="0" applyFont="1" applyBorder="1"/>
    <xf numFmtId="0" fontId="1" fillId="0" borderId="8" xfId="0" applyFont="1" applyBorder="1" applyAlignment="1">
      <alignment wrapText="1"/>
    </xf>
    <xf numFmtId="2" fontId="0" fillId="0" borderId="1" xfId="0" applyNumberFormat="1" applyBorder="1"/>
    <xf numFmtId="0" fontId="4" fillId="0" borderId="5" xfId="0" applyFont="1" applyBorder="1" applyAlignment="1">
      <alignment horizontal="justify"/>
    </xf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6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8" xfId="0" applyFont="1" applyBorder="1" applyAlignment="1"/>
    <xf numFmtId="0" fontId="1" fillId="0" borderId="4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H3" sqref="H3"/>
    </sheetView>
  </sheetViews>
  <sheetFormatPr defaultRowHeight="15"/>
  <cols>
    <col min="1" max="1" width="3.5703125" customWidth="1"/>
    <col min="2" max="2" width="42.7109375" customWidth="1"/>
    <col min="3" max="3" width="7.5703125" customWidth="1"/>
    <col min="4" max="4" width="6.7109375" customWidth="1"/>
    <col min="5" max="5" width="14.42578125" customWidth="1"/>
    <col min="6" max="6" width="15.5703125" customWidth="1"/>
    <col min="7" max="7" width="9.28515625" customWidth="1"/>
    <col min="8" max="8" width="9.42578125" customWidth="1"/>
    <col min="9" max="9" width="8.140625" customWidth="1"/>
  </cols>
  <sheetData>
    <row r="1" spans="1:11" ht="18.75">
      <c r="A1" s="48" t="s">
        <v>44</v>
      </c>
      <c r="B1" s="48"/>
      <c r="C1" s="48"/>
      <c r="D1" s="48"/>
      <c r="E1" s="48"/>
      <c r="F1" s="48"/>
      <c r="G1" s="48"/>
      <c r="H1" s="48"/>
      <c r="I1" s="48"/>
    </row>
    <row r="2" spans="1:11" ht="15.75">
      <c r="A2" s="49" t="s">
        <v>45</v>
      </c>
      <c r="B2" s="50"/>
      <c r="C2" s="50"/>
      <c r="D2" s="50"/>
      <c r="E2" s="50"/>
      <c r="F2" s="50"/>
      <c r="G2" s="50"/>
      <c r="H2" s="50"/>
      <c r="I2" s="51"/>
    </row>
    <row r="3" spans="1:11">
      <c r="C3" s="2"/>
      <c r="D3" s="2"/>
      <c r="E3" s="2"/>
      <c r="F3" s="2"/>
      <c r="G3" s="2"/>
      <c r="H3" s="2"/>
      <c r="I3" s="3"/>
    </row>
    <row r="4" spans="1:11">
      <c r="A4" s="52" t="s">
        <v>13</v>
      </c>
      <c r="B4" s="53"/>
      <c r="C4" s="4"/>
      <c r="D4" s="4"/>
      <c r="E4" s="5"/>
      <c r="F4" s="4"/>
      <c r="G4" s="54"/>
      <c r="H4" s="55"/>
      <c r="I4" s="1"/>
    </row>
    <row r="5" spans="1:11" ht="58.5" customHeight="1">
      <c r="A5" s="6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8" t="s">
        <v>43</v>
      </c>
      <c r="G5" s="8" t="s">
        <v>5</v>
      </c>
      <c r="H5" s="8" t="s">
        <v>6</v>
      </c>
      <c r="I5" s="9" t="s">
        <v>7</v>
      </c>
    </row>
    <row r="6" spans="1:11">
      <c r="A6" s="13">
        <v>1</v>
      </c>
      <c r="B6" s="10" t="s">
        <v>18</v>
      </c>
      <c r="C6" s="1" t="s">
        <v>12</v>
      </c>
      <c r="D6" s="10">
        <v>27</v>
      </c>
      <c r="E6" s="10">
        <v>27</v>
      </c>
      <c r="F6" s="11">
        <f>E6*4</f>
        <v>108</v>
      </c>
      <c r="G6" s="14"/>
      <c r="H6" s="15">
        <f>G6*1.2</f>
        <v>0</v>
      </c>
      <c r="I6" s="16">
        <f>F6*H6</f>
        <v>0</v>
      </c>
    </row>
    <row r="7" spans="1:11">
      <c r="A7" s="13">
        <v>2</v>
      </c>
      <c r="B7" s="10" t="s">
        <v>19</v>
      </c>
      <c r="C7" s="1" t="s">
        <v>12</v>
      </c>
      <c r="D7" s="10">
        <v>152</v>
      </c>
      <c r="E7" s="10">
        <v>152</v>
      </c>
      <c r="F7" s="11">
        <f t="shared" ref="F7:F14" si="0">E7*4</f>
        <v>608</v>
      </c>
      <c r="G7" s="17"/>
      <c r="H7" s="15">
        <f t="shared" ref="H7:H14" si="1">G7*1.2</f>
        <v>0</v>
      </c>
      <c r="I7" s="16">
        <f t="shared" ref="I7:I14" si="2">F7*H7</f>
        <v>0</v>
      </c>
    </row>
    <row r="8" spans="1:11">
      <c r="A8" s="13">
        <v>3</v>
      </c>
      <c r="B8" s="13" t="s">
        <v>20</v>
      </c>
      <c r="C8" s="1" t="s">
        <v>12</v>
      </c>
      <c r="D8">
        <v>48</v>
      </c>
      <c r="E8" s="10">
        <v>48</v>
      </c>
      <c r="F8" s="11">
        <f t="shared" si="0"/>
        <v>192</v>
      </c>
      <c r="G8" s="17"/>
      <c r="H8" s="15">
        <f t="shared" si="1"/>
        <v>0</v>
      </c>
      <c r="I8" s="16">
        <f t="shared" si="2"/>
        <v>0</v>
      </c>
    </row>
    <row r="9" spans="1:11">
      <c r="A9" s="13">
        <v>4</v>
      </c>
      <c r="B9" s="10" t="s">
        <v>21</v>
      </c>
      <c r="C9" s="1" t="s">
        <v>8</v>
      </c>
      <c r="D9" s="12">
        <v>10</v>
      </c>
      <c r="E9" s="12">
        <v>10</v>
      </c>
      <c r="F9" s="11">
        <f t="shared" si="0"/>
        <v>40</v>
      </c>
      <c r="G9" s="13"/>
      <c r="H9" s="15">
        <f t="shared" si="1"/>
        <v>0</v>
      </c>
      <c r="I9" s="16">
        <f t="shared" si="2"/>
        <v>0</v>
      </c>
    </row>
    <row r="10" spans="1:11">
      <c r="A10" s="13">
        <v>5</v>
      </c>
      <c r="B10" s="10" t="s">
        <v>22</v>
      </c>
      <c r="C10" s="1" t="s">
        <v>8</v>
      </c>
      <c r="D10" s="12">
        <v>10</v>
      </c>
      <c r="E10" s="12">
        <v>10</v>
      </c>
      <c r="F10" s="11">
        <f t="shared" si="0"/>
        <v>40</v>
      </c>
      <c r="G10" s="13"/>
      <c r="H10" s="15">
        <f t="shared" si="1"/>
        <v>0</v>
      </c>
      <c r="I10" s="16">
        <f t="shared" si="2"/>
        <v>0</v>
      </c>
    </row>
    <row r="11" spans="1:11">
      <c r="A11" s="13">
        <v>6</v>
      </c>
      <c r="B11" s="30" t="s">
        <v>23</v>
      </c>
      <c r="C11" s="10" t="s">
        <v>8</v>
      </c>
      <c r="D11" s="12">
        <v>1</v>
      </c>
      <c r="E11" s="12">
        <v>1</v>
      </c>
      <c r="F11" s="11">
        <f t="shared" si="0"/>
        <v>4</v>
      </c>
      <c r="G11" s="13"/>
      <c r="H11" s="15">
        <f t="shared" si="1"/>
        <v>0</v>
      </c>
      <c r="I11" s="16">
        <f t="shared" si="2"/>
        <v>0</v>
      </c>
    </row>
    <row r="12" spans="1:11">
      <c r="A12" s="13">
        <v>7</v>
      </c>
      <c r="B12" s="13" t="s">
        <v>24</v>
      </c>
      <c r="C12" s="1" t="s">
        <v>14</v>
      </c>
      <c r="D12" s="10">
        <v>20</v>
      </c>
      <c r="E12" s="10">
        <v>20</v>
      </c>
      <c r="F12" s="11">
        <f t="shared" si="0"/>
        <v>80</v>
      </c>
      <c r="G12" s="13"/>
      <c r="H12" s="15">
        <f t="shared" si="1"/>
        <v>0</v>
      </c>
      <c r="I12" s="16">
        <f t="shared" si="2"/>
        <v>0</v>
      </c>
    </row>
    <row r="13" spans="1:11">
      <c r="A13" s="13">
        <v>8</v>
      </c>
      <c r="B13" s="13" t="s">
        <v>25</v>
      </c>
      <c r="C13" s="1" t="s">
        <v>8</v>
      </c>
      <c r="D13" s="31">
        <v>10</v>
      </c>
      <c r="E13" s="31">
        <v>10</v>
      </c>
      <c r="F13" s="11">
        <f t="shared" si="0"/>
        <v>40</v>
      </c>
      <c r="G13" s="13"/>
      <c r="H13" s="15">
        <f t="shared" si="1"/>
        <v>0</v>
      </c>
      <c r="I13" s="16">
        <f t="shared" si="2"/>
        <v>0</v>
      </c>
    </row>
    <row r="14" spans="1:11">
      <c r="A14" s="13">
        <v>9</v>
      </c>
      <c r="B14" s="10" t="s">
        <v>26</v>
      </c>
      <c r="C14" s="1" t="s">
        <v>12</v>
      </c>
      <c r="D14" s="12">
        <v>27</v>
      </c>
      <c r="E14" s="12">
        <v>27</v>
      </c>
      <c r="F14" s="11">
        <f t="shared" si="0"/>
        <v>108</v>
      </c>
      <c r="G14" s="13"/>
      <c r="H14" s="15">
        <f t="shared" si="1"/>
        <v>0</v>
      </c>
      <c r="I14" s="16">
        <f t="shared" si="2"/>
        <v>0</v>
      </c>
    </row>
    <row r="15" spans="1:11">
      <c r="A15" s="19"/>
      <c r="B15" s="20" t="s">
        <v>10</v>
      </c>
      <c r="C15" s="5"/>
      <c r="D15" s="21"/>
      <c r="E15" s="5"/>
      <c r="F15" s="5"/>
      <c r="G15" s="22"/>
      <c r="H15" s="32"/>
      <c r="I15" s="23">
        <f>SUM(I6:I14)</f>
        <v>0</v>
      </c>
      <c r="K15" s="33"/>
    </row>
    <row r="16" spans="1:11">
      <c r="C16" s="5"/>
      <c r="D16" s="2"/>
      <c r="E16" s="2"/>
      <c r="F16" s="2"/>
      <c r="G16" s="2"/>
      <c r="H16" s="2"/>
      <c r="I16" s="4"/>
    </row>
    <row r="17" spans="1:11">
      <c r="A17" s="52" t="s">
        <v>11</v>
      </c>
      <c r="B17" s="53"/>
      <c r="C17" s="5"/>
      <c r="D17" s="5"/>
      <c r="E17" s="5"/>
      <c r="F17" s="5"/>
      <c r="G17" s="56"/>
      <c r="H17" s="57"/>
      <c r="I17" s="1"/>
    </row>
    <row r="18" spans="1:11" ht="58.5" customHeight="1">
      <c r="A18" s="6" t="s">
        <v>0</v>
      </c>
      <c r="B18" s="6" t="s">
        <v>1</v>
      </c>
      <c r="C18" s="7" t="s">
        <v>2</v>
      </c>
      <c r="D18" s="8" t="s">
        <v>3</v>
      </c>
      <c r="E18" s="8" t="s">
        <v>4</v>
      </c>
      <c r="F18" s="8" t="s">
        <v>43</v>
      </c>
      <c r="G18" s="8" t="s">
        <v>5</v>
      </c>
      <c r="H18" s="8" t="s">
        <v>6</v>
      </c>
      <c r="I18" s="9" t="s">
        <v>7</v>
      </c>
    </row>
    <row r="19" spans="1:11">
      <c r="A19" s="13">
        <v>10</v>
      </c>
      <c r="B19" s="13" t="s">
        <v>27</v>
      </c>
      <c r="C19" s="1" t="s">
        <v>12</v>
      </c>
      <c r="D19" s="10">
        <v>54</v>
      </c>
      <c r="E19" s="10">
        <v>54</v>
      </c>
      <c r="F19" s="11">
        <f t="shared" ref="F19:F24" si="3">E19*4</f>
        <v>216</v>
      </c>
      <c r="G19" s="10"/>
      <c r="H19" s="15">
        <f t="shared" ref="H19:H24" si="4">G19*1.2</f>
        <v>0</v>
      </c>
      <c r="I19" s="16">
        <f t="shared" ref="I19:I24" si="5">F19*H19</f>
        <v>0</v>
      </c>
    </row>
    <row r="20" spans="1:11">
      <c r="A20" s="13">
        <v>11</v>
      </c>
      <c r="B20" s="34" t="s">
        <v>28</v>
      </c>
      <c r="C20" s="1" t="s">
        <v>12</v>
      </c>
      <c r="D20" s="10">
        <v>48</v>
      </c>
      <c r="E20" s="10">
        <v>48</v>
      </c>
      <c r="F20" s="11">
        <f t="shared" si="3"/>
        <v>192</v>
      </c>
      <c r="G20" s="10"/>
      <c r="H20" s="15">
        <f t="shared" si="4"/>
        <v>0</v>
      </c>
      <c r="I20" s="16">
        <f t="shared" si="5"/>
        <v>0</v>
      </c>
    </row>
    <row r="21" spans="1:11">
      <c r="A21" s="13">
        <v>12</v>
      </c>
      <c r="B21" s="34" t="s">
        <v>29</v>
      </c>
      <c r="C21" s="1" t="s">
        <v>12</v>
      </c>
      <c r="D21" s="10">
        <v>12</v>
      </c>
      <c r="E21" s="10">
        <v>12</v>
      </c>
      <c r="F21" s="11">
        <f t="shared" si="3"/>
        <v>48</v>
      </c>
      <c r="G21" s="10"/>
      <c r="H21" s="15">
        <f t="shared" si="4"/>
        <v>0</v>
      </c>
      <c r="I21" s="16">
        <f t="shared" si="5"/>
        <v>0</v>
      </c>
    </row>
    <row r="22" spans="1:11">
      <c r="A22" s="13">
        <v>13</v>
      </c>
      <c r="B22" s="34" t="s">
        <v>30</v>
      </c>
      <c r="C22" s="18" t="s">
        <v>12</v>
      </c>
      <c r="D22">
        <v>12</v>
      </c>
      <c r="E22" s="10">
        <v>12</v>
      </c>
      <c r="F22" s="11">
        <f t="shared" si="3"/>
        <v>48</v>
      </c>
      <c r="G22" s="10"/>
      <c r="H22" s="15">
        <f t="shared" si="4"/>
        <v>0</v>
      </c>
      <c r="I22" s="16">
        <f t="shared" si="5"/>
        <v>0</v>
      </c>
    </row>
    <row r="23" spans="1:11">
      <c r="A23" s="13">
        <v>14</v>
      </c>
      <c r="B23" s="34" t="s">
        <v>31</v>
      </c>
      <c r="C23" s="1" t="s">
        <v>12</v>
      </c>
      <c r="D23" s="10">
        <v>24</v>
      </c>
      <c r="E23" s="10">
        <v>24</v>
      </c>
      <c r="F23" s="11">
        <f t="shared" si="3"/>
        <v>96</v>
      </c>
      <c r="G23" s="10"/>
      <c r="H23" s="15">
        <f t="shared" si="4"/>
        <v>0</v>
      </c>
      <c r="I23" s="16">
        <f t="shared" si="5"/>
        <v>0</v>
      </c>
    </row>
    <row r="24" spans="1:11">
      <c r="A24" s="13">
        <v>15</v>
      </c>
      <c r="B24" s="24" t="s">
        <v>32</v>
      </c>
      <c r="C24" s="1" t="s">
        <v>12</v>
      </c>
      <c r="D24" s="10">
        <v>54</v>
      </c>
      <c r="E24" s="10">
        <v>54</v>
      </c>
      <c r="F24" s="11">
        <f t="shared" si="3"/>
        <v>216</v>
      </c>
      <c r="G24" s="10"/>
      <c r="H24" s="15">
        <f t="shared" si="4"/>
        <v>0</v>
      </c>
      <c r="I24" s="16">
        <f t="shared" si="5"/>
        <v>0</v>
      </c>
    </row>
    <row r="25" spans="1:11">
      <c r="A25" s="10"/>
      <c r="B25" s="25" t="s">
        <v>10</v>
      </c>
      <c r="C25" s="22"/>
      <c r="D25" s="22"/>
      <c r="E25" s="22"/>
      <c r="F25" s="22"/>
      <c r="G25" s="5"/>
      <c r="H25" s="35"/>
      <c r="I25" s="23">
        <f>SUM(I19:I24)</f>
        <v>0</v>
      </c>
      <c r="K25" s="33"/>
    </row>
    <row r="26" spans="1:11">
      <c r="C26" s="5"/>
      <c r="D26" s="2"/>
      <c r="E26" s="2"/>
      <c r="F26" s="2"/>
      <c r="G26" s="2"/>
      <c r="H26" s="2"/>
    </row>
    <row r="27" spans="1:11">
      <c r="A27" s="52" t="s">
        <v>33</v>
      </c>
      <c r="B27" s="53"/>
      <c r="C27" s="5"/>
      <c r="D27" s="5"/>
      <c r="E27" s="5"/>
      <c r="F27" s="4"/>
      <c r="G27" s="54"/>
      <c r="H27" s="55"/>
      <c r="I27" s="1"/>
    </row>
    <row r="28" spans="1:11" ht="57" customHeight="1">
      <c r="A28" s="6" t="s">
        <v>0</v>
      </c>
      <c r="B28" s="6" t="s">
        <v>1</v>
      </c>
      <c r="C28" s="7" t="s">
        <v>2</v>
      </c>
      <c r="D28" s="8" t="s">
        <v>3</v>
      </c>
      <c r="E28" s="8" t="s">
        <v>4</v>
      </c>
      <c r="F28" s="8" t="s">
        <v>43</v>
      </c>
      <c r="G28" s="8" t="s">
        <v>5</v>
      </c>
      <c r="H28" s="8" t="s">
        <v>6</v>
      </c>
      <c r="I28" s="9" t="s">
        <v>7</v>
      </c>
    </row>
    <row r="29" spans="1:11">
      <c r="A29" s="13">
        <v>16</v>
      </c>
      <c r="B29" s="27" t="s">
        <v>34</v>
      </c>
      <c r="C29" s="1" t="s">
        <v>12</v>
      </c>
      <c r="D29" s="10">
        <v>140</v>
      </c>
      <c r="E29" s="10">
        <v>140</v>
      </c>
      <c r="F29" s="11">
        <f>E29*4</f>
        <v>560</v>
      </c>
      <c r="G29" s="10"/>
      <c r="H29" s="15">
        <f>G29*1.2</f>
        <v>0</v>
      </c>
      <c r="I29" s="16">
        <f>F29*H29</f>
        <v>0</v>
      </c>
    </row>
    <row r="30" spans="1:11">
      <c r="A30" s="13">
        <v>17</v>
      </c>
      <c r="B30" s="34" t="s">
        <v>35</v>
      </c>
      <c r="C30" s="1" t="s">
        <v>12</v>
      </c>
      <c r="D30" s="10">
        <v>24</v>
      </c>
      <c r="E30" s="10">
        <v>24</v>
      </c>
      <c r="F30" s="11">
        <f>E30*4</f>
        <v>96</v>
      </c>
      <c r="G30" s="10"/>
      <c r="H30" s="15">
        <f>G30*1.2</f>
        <v>0</v>
      </c>
      <c r="I30" s="16">
        <f>F30*H30</f>
        <v>0</v>
      </c>
    </row>
    <row r="31" spans="1:11">
      <c r="A31" s="13">
        <v>18</v>
      </c>
      <c r="B31" s="27" t="s">
        <v>36</v>
      </c>
      <c r="C31" s="10" t="s">
        <v>12</v>
      </c>
      <c r="D31" s="10">
        <v>24</v>
      </c>
      <c r="E31" s="10">
        <v>24</v>
      </c>
      <c r="F31" s="11">
        <f>E31*4</f>
        <v>96</v>
      </c>
      <c r="G31" s="10"/>
      <c r="H31" s="15">
        <f>G31*1.2</f>
        <v>0</v>
      </c>
      <c r="I31" s="16">
        <f>F31*H31</f>
        <v>0</v>
      </c>
    </row>
    <row r="32" spans="1:11">
      <c r="A32" s="13">
        <v>19</v>
      </c>
      <c r="B32" s="27" t="s">
        <v>37</v>
      </c>
      <c r="C32" s="10" t="s">
        <v>12</v>
      </c>
      <c r="D32" s="1">
        <v>601</v>
      </c>
      <c r="E32" s="1">
        <v>601</v>
      </c>
      <c r="F32" s="11">
        <f>E32*4</f>
        <v>2404</v>
      </c>
      <c r="G32" s="10"/>
      <c r="H32" s="15">
        <f>G32*1.2</f>
        <v>0</v>
      </c>
      <c r="I32" s="16">
        <f>F32*H32</f>
        <v>0</v>
      </c>
    </row>
    <row r="33" spans="1:11">
      <c r="A33" s="13">
        <v>20</v>
      </c>
      <c r="B33" s="27" t="s">
        <v>38</v>
      </c>
      <c r="C33" s="10" t="s">
        <v>12</v>
      </c>
      <c r="D33" s="1">
        <v>16</v>
      </c>
      <c r="E33" s="1">
        <v>16</v>
      </c>
      <c r="F33" s="11">
        <f>E33*4</f>
        <v>64</v>
      </c>
      <c r="G33" s="10"/>
      <c r="H33" s="15">
        <f>G33*1.2</f>
        <v>0</v>
      </c>
      <c r="I33" s="16">
        <f>F33*H33</f>
        <v>0</v>
      </c>
    </row>
    <row r="34" spans="1:11">
      <c r="A34" s="13"/>
      <c r="B34" s="25" t="s">
        <v>10</v>
      </c>
      <c r="C34" s="5"/>
      <c r="D34" s="22"/>
      <c r="E34" s="5"/>
      <c r="F34" s="5"/>
      <c r="G34" s="5"/>
      <c r="H34" s="36"/>
      <c r="I34" s="23">
        <f>SUM(I29:I33)</f>
        <v>0</v>
      </c>
      <c r="K34" s="33"/>
    </row>
    <row r="35" spans="1:11">
      <c r="A35" s="37"/>
      <c r="B35" s="38"/>
      <c r="C35" s="5"/>
      <c r="D35" s="5"/>
      <c r="E35" s="5"/>
      <c r="F35" s="5"/>
      <c r="G35" s="5"/>
      <c r="H35" s="39"/>
      <c r="I35" s="40"/>
      <c r="J35" s="2"/>
    </row>
    <row r="36" spans="1:11">
      <c r="A36" s="41" t="s">
        <v>39</v>
      </c>
      <c r="B36" s="42"/>
      <c r="C36" s="5"/>
      <c r="D36" s="5"/>
      <c r="E36" s="5"/>
      <c r="F36" s="5"/>
      <c r="G36" s="5"/>
      <c r="H36" s="39"/>
      <c r="I36" s="43"/>
    </row>
    <row r="37" spans="1:11" ht="63" customHeight="1">
      <c r="A37" s="6" t="s">
        <v>0</v>
      </c>
      <c r="B37" s="6" t="s">
        <v>1</v>
      </c>
      <c r="C37" s="7" t="s">
        <v>2</v>
      </c>
      <c r="D37" s="8" t="s">
        <v>3</v>
      </c>
      <c r="E37" s="8" t="s">
        <v>4</v>
      </c>
      <c r="F37" s="8" t="s">
        <v>43</v>
      </c>
      <c r="G37" s="8" t="s">
        <v>5</v>
      </c>
      <c r="H37" s="8" t="s">
        <v>6</v>
      </c>
      <c r="I37" s="9" t="s">
        <v>7</v>
      </c>
    </row>
    <row r="38" spans="1:11">
      <c r="A38" s="13">
        <v>21</v>
      </c>
      <c r="B38" s="27" t="s">
        <v>40</v>
      </c>
      <c r="C38" s="10" t="s">
        <v>9</v>
      </c>
      <c r="D38" s="1">
        <v>72</v>
      </c>
      <c r="E38" s="1">
        <v>72</v>
      </c>
      <c r="F38" s="11">
        <f>E38*4</f>
        <v>288</v>
      </c>
      <c r="G38" s="10"/>
      <c r="H38" s="15">
        <f>G38*1.2</f>
        <v>0</v>
      </c>
      <c r="I38" s="16">
        <f>F38*H38</f>
        <v>0</v>
      </c>
    </row>
    <row r="39" spans="1:11">
      <c r="A39" s="13">
        <v>22</v>
      </c>
      <c r="B39" s="44" t="s">
        <v>41</v>
      </c>
      <c r="C39" s="10" t="s">
        <v>8</v>
      </c>
      <c r="D39" s="1">
        <v>2</v>
      </c>
      <c r="E39" s="1">
        <v>2</v>
      </c>
      <c r="F39" s="11">
        <f>E39*4</f>
        <v>8</v>
      </c>
      <c r="G39" s="10"/>
      <c r="H39" s="15">
        <f>G39*1.2</f>
        <v>0</v>
      </c>
      <c r="I39" s="16">
        <f>F39*H39</f>
        <v>0</v>
      </c>
    </row>
    <row r="40" spans="1:11">
      <c r="A40" s="13">
        <v>23</v>
      </c>
      <c r="B40" s="17" t="s">
        <v>42</v>
      </c>
      <c r="C40" s="11" t="s">
        <v>12</v>
      </c>
      <c r="D40" s="1">
        <v>24</v>
      </c>
      <c r="E40" s="1">
        <v>24</v>
      </c>
      <c r="F40" s="11">
        <f>E40*4</f>
        <v>96</v>
      </c>
      <c r="G40" s="10"/>
      <c r="H40" s="15">
        <f>G40*1.2</f>
        <v>0</v>
      </c>
      <c r="I40" s="16">
        <f>F40*H40</f>
        <v>0</v>
      </c>
      <c r="K40" s="33"/>
    </row>
    <row r="41" spans="1:11">
      <c r="A41" s="10"/>
      <c r="B41" s="20" t="s">
        <v>10</v>
      </c>
      <c r="C41" s="22"/>
      <c r="D41" s="22"/>
      <c r="E41" s="22"/>
      <c r="F41" s="22"/>
      <c r="G41" s="22"/>
      <c r="H41" s="35"/>
      <c r="I41" s="23">
        <f>SUM(I38:I40)</f>
        <v>0</v>
      </c>
    </row>
    <row r="42" spans="1:11">
      <c r="C42" s="45" t="s">
        <v>15</v>
      </c>
      <c r="D42" s="46"/>
      <c r="E42" t="s">
        <v>16</v>
      </c>
      <c r="I42" s="47"/>
    </row>
    <row r="43" spans="1:11">
      <c r="A43" s="46"/>
      <c r="B43" s="28" t="s">
        <v>17</v>
      </c>
      <c r="C43" s="28">
        <f>E43/1.2</f>
        <v>0</v>
      </c>
      <c r="D43" s="28"/>
      <c r="E43" s="29">
        <f>I41+I34+I25+I15</f>
        <v>0</v>
      </c>
      <c r="I43" s="26"/>
    </row>
    <row r="44" spans="1:11">
      <c r="I44" s="46"/>
    </row>
  </sheetData>
  <mergeCells count="8">
    <mergeCell ref="A1:I1"/>
    <mergeCell ref="A2:I2"/>
    <mergeCell ref="A27:B27"/>
    <mergeCell ref="G27:H27"/>
    <mergeCell ref="A4:B4"/>
    <mergeCell ref="G4:H4"/>
    <mergeCell ref="A17:B17"/>
    <mergeCell ref="G17:H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Park MRŠtefánika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Valovič Robert, Mgr.</dc:creator>
  <cp:lastModifiedBy>slavka</cp:lastModifiedBy>
  <cp:lastPrinted>2018-09-17T09:15:15Z</cp:lastPrinted>
  <dcterms:created xsi:type="dcterms:W3CDTF">2018-08-21T11:55:10Z</dcterms:created>
  <dcterms:modified xsi:type="dcterms:W3CDTF">2018-11-02T14:28:23Z</dcterms:modified>
</cp:coreProperties>
</file>