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6. Zákazky - 2021/09. Turnikety RUK/SP/"/>
    </mc:Choice>
  </mc:AlternateContent>
  <xr:revisionPtr revIDLastSave="15" documentId="8_{8B8052B8-C5EC-4F6F-AD46-8EB9950E3B2A}" xr6:coauthVersionLast="46" xr6:coauthVersionMax="47" xr10:uidLastSave="{88E03D72-BD1D-4E99-89CB-84583634DEEF}"/>
  <bookViews>
    <workbookView xWindow="-13035" yWindow="4710" windowWidth="21600" windowHeight="11385" xr2:uid="{A02EDE7E-09F5-4696-9F70-FEE53E34611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G11" i="1"/>
  <c r="G12" i="1"/>
  <c r="H12" i="1" s="1"/>
  <c r="G13" i="1"/>
  <c r="H13" i="1" s="1"/>
  <c r="G14" i="1"/>
  <c r="G15" i="1"/>
  <c r="G16" i="1"/>
  <c r="G17" i="1"/>
  <c r="G18" i="1"/>
  <c r="G19" i="1"/>
  <c r="G20" i="1"/>
  <c r="G21" i="1"/>
  <c r="G22" i="1"/>
  <c r="G23" i="1"/>
  <c r="G24" i="1"/>
  <c r="G10" i="1"/>
  <c r="H10" i="1" s="1"/>
  <c r="G9" i="1"/>
  <c r="H9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0" i="1"/>
  <c r="F9" i="1"/>
  <c r="G25" i="1" l="1"/>
  <c r="H11" i="1"/>
  <c r="H25" i="1" s="1"/>
</calcChain>
</file>

<file path=xl/sharedStrings.xml><?xml version="1.0" encoding="utf-8"?>
<sst xmlns="http://schemas.openxmlformats.org/spreadsheetml/2006/main" count="43" uniqueCount="31">
  <si>
    <t>Položka</t>
  </si>
  <si>
    <t>P.č.</t>
  </si>
  <si>
    <t>Počet</t>
  </si>
  <si>
    <t>Jednotka</t>
  </si>
  <si>
    <t>ks</t>
  </si>
  <si>
    <t>Vstupná brána v zábradlí pre možnosť vstupu imobilných osôb, presun väčších predmetov.
Vstupná brána s voľno prechodovou šírkou 850 mm</t>
  </si>
  <si>
    <t>Zábradlie ohraničujúce priestor okolo turniketov pri vchodoch do budovy</t>
  </si>
  <si>
    <t>Zberače kariet</t>
  </si>
  <si>
    <t>hod</t>
  </si>
  <si>
    <t>Jednotková cena bez DPH</t>
  </si>
  <si>
    <t>Jednotková cena vrátane DPH</t>
  </si>
  <si>
    <t>Cena celkom bez DPH</t>
  </si>
  <si>
    <t>Cena celkom s DPH</t>
  </si>
  <si>
    <t>SPOLU</t>
  </si>
  <si>
    <t>Príloha č. 2 - Výkaz výmer</t>
  </si>
  <si>
    <t>Turnikety v budove na Šafárikovom námestí</t>
  </si>
  <si>
    <t>Verejný obstarávateľ upozorňuje, že všetky položky výkazu výmer musia byť ocenené vrátane ich dodania, montáže a inštalácie. Ceny uvedené uchádzačom vo výkaze výmer musia zohľadňovať všetky požiadavky presne definované v prílohe č. 1 - Opis predmetu zákazky.</t>
  </si>
  <si>
    <t>Ovládací panel umožňujúci ovládanie turniketov a vstupných brán</t>
  </si>
  <si>
    <t>Čítačka občianskych preukazov k ovládacím panelom</t>
  </si>
  <si>
    <t>Čítačka QR kódov k vstupným bránam</t>
  </si>
  <si>
    <t>Implementácia riadiaceho mechanizmu na turnikety pre príslušný typ elektronickej karty a QR k´dov (jednorazových aj permanentných)</t>
  </si>
  <si>
    <t>Manažment výroby QR kódov</t>
  </si>
  <si>
    <t>Prístupový softvér a dátová integrácia s infraštruktúrou verejného obstarávateľa</t>
  </si>
  <si>
    <t>Školenie správcov prístupového softvéru</t>
  </si>
  <si>
    <t>Školenie vrátnikov obsluhujúcich vstupné brány</t>
  </si>
  <si>
    <t>Záložené zdroje pre napájanie príslušných technických prostriedkov</t>
  </si>
  <si>
    <t>Montážny materiál</t>
  </si>
  <si>
    <t>Dodatočné úpravy softvérového vybavenia</t>
  </si>
  <si>
    <t>Turniket s posuvnými otváracími sklenenými krídlami s voľnou prechodnou šírkou 650 mm, umiestnené vedľa seba centrálne v určenom priestore,  celková šírka priestoru 5 500 mm - Nová budova</t>
  </si>
  <si>
    <t>Turniket s posuvnými otváracími sklenenými krídlami s voľnou prechodnou šírkou 650 mm umiestnené vedľa seba centrálne v určenom priestore, celková šírka priestoru 20 100 mm - Stará budova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</si>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</sst>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1" xfId="0" applyFill="1" applyBorder="1" applyAlignment="1">
      <alignment wrapText="1"/>
    </xf>
    <xf numFmtId="0" fontId="0" fillId="2" borderId="11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 applyAlignment="1">
      <alignment wrapText="1"/>
    </xf>
    <xf numFmtId="0" fontId="0" fillId="2" borderId="21" xfId="0" applyFill="1" applyBorder="1"/>
    <xf numFmtId="0" fontId="0" fillId="2" borderId="22" xfId="0" applyFill="1" applyBorder="1"/>
    <xf numFmtId="164" fontId="0" fillId="3" borderId="23" xfId="0" applyNumberFormat="1" applyFill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164" fontId="0" fillId="3" borderId="24" xfId="0" applyNumberFormat="1" applyFill="1" applyBorder="1"/>
    <xf numFmtId="164" fontId="0" fillId="2" borderId="11" xfId="0" applyNumberFormat="1" applyFill="1" applyBorder="1"/>
    <xf numFmtId="164" fontId="0" fillId="2" borderId="19" xfId="0" applyNumberFormat="1" applyFill="1" applyBorder="1"/>
    <xf numFmtId="164" fontId="0" fillId="3" borderId="25" xfId="0" applyNumberFormat="1" applyFill="1" applyBorder="1"/>
    <xf numFmtId="164" fontId="0" fillId="2" borderId="26" xfId="0" applyNumberFormat="1" applyFill="1" applyBorder="1"/>
    <xf numFmtId="164" fontId="0" fillId="2" borderId="27" xfId="0" applyNumberFormat="1" applyFill="1" applyBorder="1"/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 wrapText="1"/>
    </xf>
    <xf numFmtId="164" fontId="0" fillId="2" borderId="5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2AB5-2F5A-4240-913B-460A2D71164B}">
  <dimension ref="A3:H31"/>
  <sheetViews>
    <sheetView tabSelected="1" topLeftCell="A10" workbookViewId="0">
      <selection activeCell="C22" sqref="C22"/>
    </sheetView>
  </sheetViews>
  <sheetFormatPr defaultRowHeight="15" x14ac:dyDescent="0.25"/>
  <cols>
    <col min="2" max="2" width="36.140625" bestFit="1" customWidth="1"/>
    <col min="3" max="8" width="14.7109375" customWidth="1"/>
  </cols>
  <sheetData>
    <row r="3" spans="1:8" ht="15.75" thickBot="1" x14ac:dyDescent="0.3"/>
    <row r="4" spans="1:8" x14ac:dyDescent="0.25">
      <c r="A4" s="26" t="s">
        <v>14</v>
      </c>
      <c r="B4" s="27"/>
      <c r="C4" s="27"/>
      <c r="D4" s="27"/>
      <c r="E4" s="27"/>
      <c r="F4" s="27"/>
      <c r="G4" s="27"/>
      <c r="H4" s="28"/>
    </row>
    <row r="5" spans="1:8" ht="15.75" thickBot="1" x14ac:dyDescent="0.3">
      <c r="A5" s="29"/>
      <c r="B5" s="30"/>
      <c r="C5" s="30"/>
      <c r="D5" s="30"/>
      <c r="E5" s="30"/>
      <c r="F5" s="30"/>
      <c r="G5" s="30"/>
      <c r="H5" s="31"/>
    </row>
    <row r="6" spans="1:8" x14ac:dyDescent="0.25">
      <c r="A6" s="26" t="s">
        <v>15</v>
      </c>
      <c r="B6" s="27"/>
      <c r="C6" s="27"/>
      <c r="D6" s="27"/>
      <c r="E6" s="27"/>
      <c r="F6" s="27"/>
      <c r="G6" s="27"/>
      <c r="H6" s="28"/>
    </row>
    <row r="7" spans="1:8" ht="15.75" thickBot="1" x14ac:dyDescent="0.3">
      <c r="A7" s="32"/>
      <c r="B7" s="33"/>
      <c r="C7" s="33"/>
      <c r="D7" s="33"/>
      <c r="E7" s="33"/>
      <c r="F7" s="33"/>
      <c r="G7" s="33"/>
      <c r="H7" s="34"/>
    </row>
    <row r="8" spans="1:8" ht="45.75" thickBot="1" x14ac:dyDescent="0.3">
      <c r="A8" s="1" t="s">
        <v>1</v>
      </c>
      <c r="B8" s="2" t="s">
        <v>0</v>
      </c>
      <c r="C8" s="2" t="s">
        <v>3</v>
      </c>
      <c r="D8" s="2" t="s">
        <v>2</v>
      </c>
      <c r="E8" s="3" t="s">
        <v>9</v>
      </c>
      <c r="F8" s="3" t="s">
        <v>10</v>
      </c>
      <c r="G8" s="3" t="s">
        <v>11</v>
      </c>
      <c r="H8" s="4" t="s">
        <v>12</v>
      </c>
    </row>
    <row r="9" spans="1:8" ht="90" x14ac:dyDescent="0.25">
      <c r="A9" s="5">
        <v>1</v>
      </c>
      <c r="B9" s="6" t="s">
        <v>28</v>
      </c>
      <c r="C9" s="7" t="s">
        <v>4</v>
      </c>
      <c r="D9" s="8">
        <v>3</v>
      </c>
      <c r="E9" s="17"/>
      <c r="F9" s="18">
        <f>E9*1.2</f>
        <v>0</v>
      </c>
      <c r="G9" s="18">
        <f>D9*E9</f>
        <v>0</v>
      </c>
      <c r="H9" s="19">
        <f>G9*1.2</f>
        <v>0</v>
      </c>
    </row>
    <row r="10" spans="1:8" ht="90" x14ac:dyDescent="0.25">
      <c r="A10" s="9">
        <v>2</v>
      </c>
      <c r="B10" s="10" t="s">
        <v>29</v>
      </c>
      <c r="C10" s="11" t="s">
        <v>4</v>
      </c>
      <c r="D10" s="12">
        <v>4</v>
      </c>
      <c r="E10" s="20"/>
      <c r="F10" s="21">
        <f>E10*1.2</f>
        <v>0</v>
      </c>
      <c r="G10" s="21">
        <f>D10*E10</f>
        <v>0</v>
      </c>
      <c r="H10" s="22">
        <f>G10*1.2</f>
        <v>0</v>
      </c>
    </row>
    <row r="11" spans="1:8" ht="75" x14ac:dyDescent="0.25">
      <c r="A11" s="9">
        <v>3</v>
      </c>
      <c r="B11" s="10" t="s">
        <v>5</v>
      </c>
      <c r="C11" s="11" t="s">
        <v>4</v>
      </c>
      <c r="D11" s="12">
        <v>3</v>
      </c>
      <c r="E11" s="20"/>
      <c r="F11" s="21">
        <f t="shared" ref="F11:F24" si="0">E11*1.2</f>
        <v>0</v>
      </c>
      <c r="G11" s="21">
        <f t="shared" ref="G11:G24" si="1">D11*E11</f>
        <v>0</v>
      </c>
      <c r="H11" s="22">
        <f t="shared" ref="H11:H24" si="2">G11*1.2</f>
        <v>0</v>
      </c>
    </row>
    <row r="12" spans="1:8" ht="30" x14ac:dyDescent="0.25">
      <c r="A12" s="9">
        <v>4</v>
      </c>
      <c r="B12" s="10" t="s">
        <v>6</v>
      </c>
      <c r="C12" s="11" t="s">
        <v>4</v>
      </c>
      <c r="D12" s="12">
        <v>2</v>
      </c>
      <c r="E12" s="20"/>
      <c r="F12" s="21">
        <f t="shared" si="0"/>
        <v>0</v>
      </c>
      <c r="G12" s="21">
        <f t="shared" si="1"/>
        <v>0</v>
      </c>
      <c r="H12" s="22">
        <f t="shared" si="2"/>
        <v>0</v>
      </c>
    </row>
    <row r="13" spans="1:8" x14ac:dyDescent="0.25">
      <c r="A13" s="9">
        <v>5</v>
      </c>
      <c r="B13" s="10" t="s">
        <v>7</v>
      </c>
      <c r="C13" s="11" t="s">
        <v>4</v>
      </c>
      <c r="D13" s="12">
        <v>2</v>
      </c>
      <c r="E13" s="20"/>
      <c r="F13" s="21">
        <f t="shared" si="0"/>
        <v>0</v>
      </c>
      <c r="G13" s="21">
        <f t="shared" si="1"/>
        <v>0</v>
      </c>
      <c r="H13" s="22">
        <f t="shared" si="2"/>
        <v>0</v>
      </c>
    </row>
    <row r="14" spans="1:8" ht="30" x14ac:dyDescent="0.25">
      <c r="A14" s="9">
        <v>6</v>
      </c>
      <c r="B14" s="10" t="s">
        <v>17</v>
      </c>
      <c r="C14" s="11" t="s">
        <v>4</v>
      </c>
      <c r="D14" s="12">
        <v>2</v>
      </c>
      <c r="E14" s="20"/>
      <c r="F14" s="21">
        <f t="shared" si="0"/>
        <v>0</v>
      </c>
      <c r="G14" s="21">
        <f t="shared" si="1"/>
        <v>0</v>
      </c>
      <c r="H14" s="22">
        <f t="shared" si="2"/>
        <v>0</v>
      </c>
    </row>
    <row r="15" spans="1:8" ht="30" x14ac:dyDescent="0.25">
      <c r="A15" s="9">
        <v>7</v>
      </c>
      <c r="B15" s="10" t="s">
        <v>18</v>
      </c>
      <c r="C15" s="11" t="s">
        <v>4</v>
      </c>
      <c r="D15" s="12">
        <v>2</v>
      </c>
      <c r="E15" s="20"/>
      <c r="F15" s="21">
        <f t="shared" si="0"/>
        <v>0</v>
      </c>
      <c r="G15" s="21">
        <f t="shared" si="1"/>
        <v>0</v>
      </c>
      <c r="H15" s="22">
        <f t="shared" si="2"/>
        <v>0</v>
      </c>
    </row>
    <row r="16" spans="1:8" x14ac:dyDescent="0.25">
      <c r="A16" s="9">
        <v>8</v>
      </c>
      <c r="B16" s="10" t="s">
        <v>19</v>
      </c>
      <c r="C16" s="11" t="s">
        <v>4</v>
      </c>
      <c r="D16" s="12">
        <v>2</v>
      </c>
      <c r="E16" s="20"/>
      <c r="F16" s="21">
        <f t="shared" si="0"/>
        <v>0</v>
      </c>
      <c r="G16" s="21">
        <f t="shared" si="1"/>
        <v>0</v>
      </c>
      <c r="H16" s="22">
        <f t="shared" si="2"/>
        <v>0</v>
      </c>
    </row>
    <row r="17" spans="1:8" ht="60" x14ac:dyDescent="0.25">
      <c r="A17" s="9">
        <v>9</v>
      </c>
      <c r="B17" s="10" t="s">
        <v>20</v>
      </c>
      <c r="C17" s="11" t="s">
        <v>4</v>
      </c>
      <c r="D17" s="12">
        <v>1</v>
      </c>
      <c r="E17" s="20"/>
      <c r="F17" s="21">
        <f t="shared" si="0"/>
        <v>0</v>
      </c>
      <c r="G17" s="21">
        <f t="shared" si="1"/>
        <v>0</v>
      </c>
      <c r="H17" s="22">
        <f t="shared" si="2"/>
        <v>0</v>
      </c>
    </row>
    <row r="18" spans="1:8" x14ac:dyDescent="0.25">
      <c r="A18" s="9">
        <v>10</v>
      </c>
      <c r="B18" s="10" t="s">
        <v>21</v>
      </c>
      <c r="C18" s="11" t="s">
        <v>4</v>
      </c>
      <c r="D18" s="12">
        <v>1</v>
      </c>
      <c r="E18" s="20"/>
      <c r="F18" s="21">
        <f t="shared" si="0"/>
        <v>0</v>
      </c>
      <c r="G18" s="21">
        <f t="shared" si="1"/>
        <v>0</v>
      </c>
      <c r="H18" s="22">
        <f t="shared" si="2"/>
        <v>0</v>
      </c>
    </row>
    <row r="19" spans="1:8" ht="45" x14ac:dyDescent="0.25">
      <c r="A19" s="9">
        <v>11</v>
      </c>
      <c r="B19" s="10" t="s">
        <v>22</v>
      </c>
      <c r="C19" s="11" t="s">
        <v>4</v>
      </c>
      <c r="D19" s="12">
        <v>1</v>
      </c>
      <c r="E19" s="20"/>
      <c r="F19" s="21">
        <f t="shared" si="0"/>
        <v>0</v>
      </c>
      <c r="G19" s="21">
        <f t="shared" si="1"/>
        <v>0</v>
      </c>
      <c r="H19" s="22">
        <f t="shared" si="2"/>
        <v>0</v>
      </c>
    </row>
    <row r="20" spans="1:8" ht="30" x14ac:dyDescent="0.25">
      <c r="A20" s="9">
        <v>12</v>
      </c>
      <c r="B20" s="10" t="s">
        <v>23</v>
      </c>
      <c r="C20" s="11" t="s">
        <v>8</v>
      </c>
      <c r="D20" s="12">
        <v>12</v>
      </c>
      <c r="E20" s="20"/>
      <c r="F20" s="21">
        <f t="shared" si="0"/>
        <v>0</v>
      </c>
      <c r="G20" s="21">
        <f t="shared" si="1"/>
        <v>0</v>
      </c>
      <c r="H20" s="22">
        <f t="shared" si="2"/>
        <v>0</v>
      </c>
    </row>
    <row r="21" spans="1:8" ht="30" x14ac:dyDescent="0.25">
      <c r="A21" s="9">
        <v>13</v>
      </c>
      <c r="B21" s="10" t="s">
        <v>24</v>
      </c>
      <c r="C21" s="11" t="s">
        <v>8</v>
      </c>
      <c r="D21" s="12">
        <v>4</v>
      </c>
      <c r="E21" s="20"/>
      <c r="F21" s="21">
        <f t="shared" si="0"/>
        <v>0</v>
      </c>
      <c r="G21" s="21">
        <f t="shared" si="1"/>
        <v>0</v>
      </c>
      <c r="H21" s="22">
        <f t="shared" si="2"/>
        <v>0</v>
      </c>
    </row>
    <row r="22" spans="1:8" ht="30" x14ac:dyDescent="0.25">
      <c r="A22" s="9">
        <v>14</v>
      </c>
      <c r="B22" s="10" t="s">
        <v>25</v>
      </c>
      <c r="C22" s="11"/>
      <c r="D22" s="12"/>
      <c r="E22" s="20"/>
      <c r="F22" s="21">
        <f t="shared" si="0"/>
        <v>0</v>
      </c>
      <c r="G22" s="21">
        <f t="shared" si="1"/>
        <v>0</v>
      </c>
      <c r="H22" s="22">
        <f t="shared" si="2"/>
        <v>0</v>
      </c>
    </row>
    <row r="23" spans="1:8" x14ac:dyDescent="0.25">
      <c r="A23" s="9">
        <v>15</v>
      </c>
      <c r="B23" s="10" t="s">
        <v>26</v>
      </c>
      <c r="C23" s="11" t="s">
        <v>30</v>
      </c>
      <c r="D23" s="12">
        <v>1</v>
      </c>
      <c r="E23" s="20"/>
      <c r="F23" s="21">
        <f t="shared" si="0"/>
        <v>0</v>
      </c>
      <c r="G23" s="21">
        <f t="shared" si="1"/>
        <v>0</v>
      </c>
      <c r="H23" s="22">
        <f t="shared" si="2"/>
        <v>0</v>
      </c>
    </row>
    <row r="24" spans="1:8" ht="30.75" thickBot="1" x14ac:dyDescent="0.3">
      <c r="A24" s="13">
        <v>16</v>
      </c>
      <c r="B24" s="14" t="s">
        <v>27</v>
      </c>
      <c r="C24" s="15" t="s">
        <v>8</v>
      </c>
      <c r="D24" s="16">
        <v>50</v>
      </c>
      <c r="E24" s="23"/>
      <c r="F24" s="24">
        <f t="shared" si="0"/>
        <v>0</v>
      </c>
      <c r="G24" s="24">
        <f t="shared" si="1"/>
        <v>0</v>
      </c>
      <c r="H24" s="25">
        <f t="shared" si="2"/>
        <v>0</v>
      </c>
    </row>
    <row r="25" spans="1:8" x14ac:dyDescent="0.25">
      <c r="A25" s="36" t="s">
        <v>13</v>
      </c>
      <c r="B25" s="37"/>
      <c r="C25" s="37"/>
      <c r="D25" s="38"/>
      <c r="E25" s="46"/>
      <c r="F25" s="47"/>
      <c r="G25" s="42">
        <f>SUM(G9:G24)</f>
        <v>0</v>
      </c>
      <c r="H25" s="44">
        <f>SUM(H9:H24)</f>
        <v>0</v>
      </c>
    </row>
    <row r="26" spans="1:8" ht="36.4" customHeight="1" thickBot="1" x14ac:dyDescent="0.3">
      <c r="A26" s="39"/>
      <c r="B26" s="40"/>
      <c r="C26" s="40"/>
      <c r="D26" s="41"/>
      <c r="E26" s="48"/>
      <c r="F26" s="49"/>
      <c r="G26" s="43"/>
      <c r="H26" s="45"/>
    </row>
    <row r="28" spans="1:8" x14ac:dyDescent="0.25">
      <c r="A28" s="35" t="s">
        <v>16</v>
      </c>
      <c r="B28" s="35"/>
      <c r="C28" s="35"/>
      <c r="D28" s="35"/>
      <c r="E28" s="35"/>
      <c r="F28" s="35"/>
      <c r="G28" s="35"/>
      <c r="H28" s="35"/>
    </row>
    <row r="29" spans="1:8" x14ac:dyDescent="0.25">
      <c r="A29" s="35"/>
      <c r="B29" s="35"/>
      <c r="C29" s="35"/>
      <c r="D29" s="35"/>
      <c r="E29" s="35"/>
      <c r="F29" s="35"/>
      <c r="G29" s="35"/>
      <c r="H29" s="35"/>
    </row>
    <row r="30" spans="1:8" x14ac:dyDescent="0.25">
      <c r="A30" s="35"/>
      <c r="B30" s="35"/>
      <c r="C30" s="35"/>
      <c r="D30" s="35"/>
      <c r="E30" s="35"/>
      <c r="F30" s="35"/>
      <c r="G30" s="35"/>
      <c r="H30" s="35"/>
    </row>
    <row r="31" spans="1:8" x14ac:dyDescent="0.25">
      <c r="A31" s="35"/>
      <c r="B31" s="35"/>
      <c r="C31" s="35"/>
      <c r="D31" s="35"/>
      <c r="E31" s="35"/>
      <c r="F31" s="35"/>
      <c r="G31" s="35"/>
      <c r="H31" s="35"/>
    </row>
  </sheetData>
  <mergeCells count="7">
    <mergeCell ref="A4:H5"/>
    <mergeCell ref="A6:H7"/>
    <mergeCell ref="A28:H31"/>
    <mergeCell ref="A25:D26"/>
    <mergeCell ref="G25:G26"/>
    <mergeCell ref="H25:H26"/>
    <mergeCell ref="E25:F26"/>
  </mergeCells>
  <pageMargins left="0.7" right="0.7" top="0.75" bottom="0.75" header="0.3" footer="0.3"/>
  <pageSetup paperSize="9" orientation="portrait" r:id="rId1"/>
  <ignoredErrors>
    <ignoredError sqref="G9:G11 G12:G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F4710-F5A3-4859-976A-BCEDAE0090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171896-D7A5-494E-A2B6-7A2B90F396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C64C4A-A1E6-4B11-BF94-1BC786008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Dufala Martin</cp:lastModifiedBy>
  <dcterms:created xsi:type="dcterms:W3CDTF">2021-10-13T17:39:33Z</dcterms:created>
  <dcterms:modified xsi:type="dcterms:W3CDTF">2021-11-11T17:23:49Z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