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 rozpočtu" sheetId="1" r:id="rId1"/>
    <sheet name="Rekapitulácia rozpočtu" sheetId="2" r:id="rId2"/>
    <sheet name="Zadanie s VV" sheetId="3" r:id="rId3"/>
  </sheets>
  <definedNames>
    <definedName name="_xlnm.Print_Titles" localSheetId="0">'Krycí list rozpočtu'!$1:$3</definedName>
    <definedName name="_xlnm.Print_Titles" localSheetId="1">'Rekapitulácia rozpočtu'!$10:$12</definedName>
    <definedName name="_xlnm.Print_Titles" localSheetId="2">'Zadanie s VV'!$1:$12</definedName>
    <definedName name="_xlnm.Print_Area" localSheetId="2">'Zadanie s VV'!$A$1:$R$71</definedName>
  </definedNames>
  <calcPr fullCalcOnLoad="1"/>
</workbook>
</file>

<file path=xl/sharedStrings.xml><?xml version="1.0" encoding="utf-8"?>
<sst xmlns="http://schemas.openxmlformats.org/spreadsheetml/2006/main" count="343" uniqueCount="214">
  <si>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</si>
  <si>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</si>
  <si>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</si>
  <si>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</si>
  <si>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</si>
  <si>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</si>
  <si>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</si>
  <si>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Bratislava</t>
  </si>
  <si>
    <t>IČO</t>
  </si>
  <si>
    <t>IČ DPH</t>
  </si>
  <si>
    <t>Objednávateľ</t>
  </si>
  <si>
    <t>Projektant</t>
  </si>
  <si>
    <t>Zhotoviteľ</t>
  </si>
  <si>
    <t>Spracoval</t>
  </si>
  <si>
    <t>Ing. Vladislav Jánoška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</si>
  <si>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</si>
  <si>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</si>
  <si>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</si>
  <si>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</si>
  <si>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</si>
  <si>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</si>
  <si>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</si>
  <si>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</si>
  <si>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</si>
  <si>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</si>
  <si>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</si>
  <si>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</si>
  <si>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</si>
  <si>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</si>
  <si>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</si>
  <si>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</si>
  <si>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</si>
  <si>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</si>
  <si>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</si>
  <si>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</si>
  <si>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</si>
  <si>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</si>
  <si>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</si>
  <si>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</si>
  <si>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</si>
  <si>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</si>
  <si>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</si>
  <si>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</si>
  <si>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</si>
  <si>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</si>
  <si>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</si>
  <si>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</si>
  <si>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</si>
  <si>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</si>
  <si>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</si>
  <si>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</si>
  <si>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</si>
  <si>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</si>
  <si>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</si>
  <si>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</si>
  <si>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</si>
  <si>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</si>
  <si>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</si>
  <si>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</si>
  <si>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</si>
  <si>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</si>
  <si>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</si>
  <si>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</si>
  <si>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</si>
  <si>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</si>
  <si>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</si>
  <si>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</si>
  <si>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</si>
  <si>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</si>
  <si>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</si>
  <si>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</si>
  <si>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</si>
  <si>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</si>
  <si>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</si>
  <si>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</si>
  <si>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</si>
  <si>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</si>
  <si>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</si>
  <si>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</si>
  <si>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</si>
  <si>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</si>
  <si>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</si>
  <si>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</si>
  <si>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</si>
  <si>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</si>
  <si>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</si>
  <si>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</si>
  <si>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</si>
  <si>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</si>
  <si>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</si>
  <si>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</si>
  <si>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</si>
  <si>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</si>
  <si>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</si>
  <si>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</si>
  <si>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</si>
  <si>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Ministerstvo podohospodarstva</t>
  </si>
  <si>
    <t xml:space="preserve">Objednávateľ:   </t>
  </si>
  <si>
    <t xml:space="preserve">Zhotoviteľ:  </t>
  </si>
  <si>
    <t xml:space="preserve">Spracoval:   Ing. Vladislav Jánoška </t>
  </si>
  <si>
    <t>Miesto:  Bratislava</t>
  </si>
  <si>
    <t>Dátum:   22. 2. 2018</t>
  </si>
  <si>
    <t>Kód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</si>
  <si>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</si>
  <si>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</si>
  <si>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</si>
  <si>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</si>
  <si>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</si>
  <si>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</si>
  <si>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 xml:space="preserve">Práce a dodávky PSV   </t>
  </si>
  <si>
    <t xml:space="preserve">Celkom   </t>
  </si>
  <si>
    <t>ROZPOČET S VÝKAZOM VÝMER</t>
  </si>
  <si>
    <t xml:space="preserve">Zhotoviteľ:   </t>
  </si>
  <si>
    <t>Č.</t>
  </si>
  <si>
    <t>Kód položky</t>
  </si>
  <si>
    <t>MJ</t>
  </si>
  <si>
    <t>Množstvo celkom</t>
  </si>
  <si>
    <t xml:space="preserve">Otlčenie alebo osekanie vrstiev omietok 5.poschodie stien,  -0,06300t   </t>
  </si>
  <si>
    <t>m2</t>
  </si>
  <si>
    <t>m</t>
  </si>
  <si>
    <t>ks</t>
  </si>
  <si>
    <t>t</t>
  </si>
  <si>
    <t xml:space="preserve">Presun hmôt pre budovy (801, 803, 812), zvislá konštr. z tehál, tvárnic, z kovu výšky do 36 m   </t>
  </si>
  <si>
    <t>%</t>
  </si>
  <si>
    <t>Práce HSV</t>
  </si>
  <si>
    <t>POVRCHOVÉ ÚPRAVY</t>
  </si>
  <si>
    <t xml:space="preserve">  2/A 2</t>
  </si>
  <si>
    <t xml:space="preserve"> 289902111</t>
  </si>
  <si>
    <t xml:space="preserve">  1/A 1</t>
  </si>
  <si>
    <t xml:space="preserve"> 161101501</t>
  </si>
  <si>
    <t>Vynášanie vybúranej sute ručne</t>
  </si>
  <si>
    <t xml:space="preserve"> 11/A 1</t>
  </si>
  <si>
    <t xml:space="preserve"> 952901111</t>
  </si>
  <si>
    <t>Vyčistenie budov s ručným vynesením</t>
  </si>
  <si>
    <t xml:space="preserve"> 13/B 1</t>
  </si>
  <si>
    <t xml:space="preserve"> 979081121</t>
  </si>
  <si>
    <t>Odvoz sutiny na skládku do 50km, Auto do 3,5t (3x)</t>
  </si>
  <si>
    <t>km</t>
  </si>
  <si>
    <t>R/RE</t>
  </si>
  <si>
    <t xml:space="preserve"> 612462302</t>
  </si>
  <si>
    <t xml:space="preserve">Vnútorná sanačná omietka okenných stien, hr. 20 mm   </t>
  </si>
  <si>
    <t xml:space="preserve"> 14/C 1</t>
  </si>
  <si>
    <t xml:space="preserve"> 622901110</t>
  </si>
  <si>
    <t xml:space="preserve">Očistenie pôvodných vnútorných parapetných dosiek - keramických </t>
  </si>
  <si>
    <t>OSTATNÉ PRÁCE</t>
  </si>
  <si>
    <t xml:space="preserve"> 968061112</t>
  </si>
  <si>
    <t>Vyvesenie alebo zavesenie plastového okenného krídla do 1,5 m2</t>
  </si>
  <si>
    <t>kus</t>
  </si>
  <si>
    <t xml:space="preserve"> 968062245</t>
  </si>
  <si>
    <t>Vybúranie plastových rámov okien jednoduchých plochy do 2 m2 -0,036t</t>
  </si>
  <si>
    <t xml:space="preserve"> 968062246</t>
  </si>
  <si>
    <t>Vybúranie plastových rámov okien jednoduchých plochy do 4 m2 -0,030t</t>
  </si>
  <si>
    <t xml:space="preserve"> 161101101</t>
  </si>
  <si>
    <t>Zvislý presun okenného krídla 900x900mm ručne do kontajnera</t>
  </si>
  <si>
    <t>Zvislý presun okenného krídla 1250x2000mm ručne do kontajnera</t>
  </si>
  <si>
    <t xml:space="preserve"> 979081111</t>
  </si>
  <si>
    <t>Odstránenie sklenených výplní - separácia odpadu</t>
  </si>
  <si>
    <t>Odvoz skla na skládku do 50 km, auto do 3,5t (3x)</t>
  </si>
  <si>
    <t xml:space="preserve"> 979089112</t>
  </si>
  <si>
    <t>Poplatok za skladovanie - sklo</t>
  </si>
  <si>
    <t>Zvislý presun okenného rámu 2000x1250mm ručne do kontajnera</t>
  </si>
  <si>
    <t xml:space="preserve"> 979082111</t>
  </si>
  <si>
    <t>Zvislý presun okenného rámu 900x900mm ručne do kontajnera</t>
  </si>
  <si>
    <t>Odvoz plastových rámov okien na skldáku do 50 km, auto do 3,5t (2x)</t>
  </si>
  <si>
    <t>Poplatok za skladovanie - plasty</t>
  </si>
  <si>
    <t>PRESUNY HMÔT</t>
  </si>
  <si>
    <t xml:space="preserve"> 998011004</t>
  </si>
  <si>
    <t>Práce PSV</t>
  </si>
  <si>
    <t>KONŠTRUKCIE KLAMPIARSKE</t>
  </si>
  <si>
    <t xml:space="preserve"> 648951411</t>
  </si>
  <si>
    <t>Osadenie parapetov z pozinkovaného plechu povrchovo upraveného - hnedá farba do pružného tmelu, s vytmelením po obvode</t>
  </si>
  <si>
    <t>764/A 2</t>
  </si>
  <si>
    <t xml:space="preserve"> 764410350</t>
  </si>
  <si>
    <t>Parapety vonkajšie z pozinkovaného plechu povrchovo upraveného - hnedá farba</t>
  </si>
  <si>
    <t xml:space="preserve"> 953001104</t>
  </si>
  <si>
    <t>Kotvenie parapetu do keramických dlaždíc</t>
  </si>
  <si>
    <t>764/A 7</t>
  </si>
  <si>
    <t xml:space="preserve"> 998764204</t>
  </si>
  <si>
    <t>Presun hmôt pre konštrukcie klampiarske v objektoch výšky nad 24 do 36 m</t>
  </si>
  <si>
    <t>KONŠTRUKCIE STOLÁRSKE</t>
  </si>
  <si>
    <t>766/A 1</t>
  </si>
  <si>
    <t xml:space="preserve"> 766621032</t>
  </si>
  <si>
    <t>Montáž okna plastového dvojdielneho so zasklením šírky 1250 mm x výšky 2000 mm</t>
  </si>
  <si>
    <t>P/PC</t>
  </si>
  <si>
    <t xml:space="preserve"> 767/D-20</t>
  </si>
  <si>
    <t>Plastové okno 1-krídlové s izolačným trojsklom 1250/2000 ozn. 01</t>
  </si>
  <si>
    <t>KUS</t>
  </si>
  <si>
    <t xml:space="preserve"> 767/D-21</t>
  </si>
  <si>
    <t>Plastové okno 1-krídlové s izolačným trojsklom 1250/2000 ozn. 02</t>
  </si>
  <si>
    <t>Montáž okna plastového jednodielneho so zasklením šírky 900 mm x výšky 900 mm</t>
  </si>
  <si>
    <t>Plastové okno 1-krídlové s izolačným trojsklom 900/900 ozn. 03</t>
  </si>
  <si>
    <t>P/PE</t>
  </si>
  <si>
    <t xml:space="preserve"> 5534C2513</t>
  </si>
  <si>
    <t>Silikón trvalo pružný tmel</t>
  </si>
  <si>
    <t>S/S20</t>
  </si>
  <si>
    <t xml:space="preserve"> 246950810</t>
  </si>
  <si>
    <t>Zatmelenie špár po osadení okien okolo rámu</t>
  </si>
  <si>
    <t xml:space="preserve"> 232132100090</t>
  </si>
  <si>
    <t>Vyčistenie špár keramických parapetov do hĺbky 5mm</t>
  </si>
  <si>
    <t>Zatmelenie škár keramických perapetov trvale pružným tmelom</t>
  </si>
  <si>
    <t>Tesniaca guma okolo rámu okna</t>
  </si>
  <si>
    <t>Ručný výnos okenných krídel do 1m2</t>
  </si>
  <si>
    <t>Ručný výnos okenných krídel do 2m2</t>
  </si>
  <si>
    <t>Ručný výnos okenných rámov plastových</t>
  </si>
  <si>
    <t xml:space="preserve"> 998766204</t>
  </si>
  <si>
    <t>Presun hmot pre konštrukcie stolárske v objektoch výšky nad 24 do 36 m</t>
  </si>
  <si>
    <t>Celkom v EUR</t>
  </si>
  <si>
    <t xml:space="preserve">Objekt:   Blok A - 4.-5.poschodie Výmena okien a sanácia obvodového plášťa. </t>
  </si>
  <si>
    <t>Suť</t>
  </si>
  <si>
    <t>Dodávka cena jednotková</t>
  </si>
  <si>
    <t>Montáž cena jednotková</t>
  </si>
  <si>
    <t xml:space="preserve">Ministerstvo podohospodarstva a rozvoja vidieka SR </t>
  </si>
  <si>
    <t xml:space="preserve">Objekt:   Rekonštrukcia a sanácia zatekania obvodového plášťa spolu s výmenou okien na 4. a 5. poschodí v bloku A </t>
  </si>
  <si>
    <t>Stavba:   Ministerstvo podohospodarstva a rozvoja vidieka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</si>
</sst>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  <numFmt numFmtId="168" formatCode="#,##0.00000;\-#,##0.00000"/>
    <numFmt numFmtId="169" formatCode="###\ ###\ ##0.000"/>
    <numFmt numFmtId="170" formatCode="###\ ###\ ##0.00"/>
    <numFmt numFmtId="171" formatCode="###\ ###\ ##0.0000"/>
    <numFmt numFmtId="172" formatCode="#,##0.000"/>
    <numFmt numFmtId="173" formatCode="#,##0.00_ ;\-#,##0.00\ "/>
  </numFmts>
  <fonts count="67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0"/>
    </font>
    <font>
      <sz val="8"/>
      <color theme="1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7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5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6" xfId="0" applyNumberFormat="1" applyFont="1" applyBorder="1" applyAlignment="1" applyProtection="1">
      <alignment horizontal="righ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65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7" fillId="0" borderId="54" xfId="0" applyNumberFormat="1" applyFont="1" applyBorder="1" applyAlignment="1" applyProtection="1">
      <alignment horizontal="right"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/>
    </xf>
    <xf numFmtId="164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5" fontId="4" fillId="0" borderId="49" xfId="0" applyNumberFormat="1" applyFont="1" applyBorder="1" applyAlignment="1" applyProtection="1">
      <alignment horizontal="lef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64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5" fillId="0" borderId="49" xfId="0" applyNumberFormat="1" applyFont="1" applyBorder="1" applyAlignment="1" applyProtection="1">
      <alignment horizontal="right" vertical="center"/>
      <protection/>
    </xf>
    <xf numFmtId="165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0" xfId="44" applyAlignment="1">
      <alignment horizontal="left" vertical="top"/>
      <protection locked="0"/>
    </xf>
    <xf numFmtId="0" fontId="14" fillId="0" borderId="0" xfId="44" applyFont="1" applyAlignment="1" applyProtection="1">
      <alignment horizontal="left"/>
      <protection/>
    </xf>
    <xf numFmtId="0" fontId="15" fillId="0" borderId="0" xfId="44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left" vertical="top"/>
      <protection/>
    </xf>
    <xf numFmtId="0" fontId="16" fillId="0" borderId="0" xfId="44" applyFont="1" applyAlignment="1" applyProtection="1">
      <alignment horizontal="left" vertical="center"/>
      <protection/>
    </xf>
    <xf numFmtId="0" fontId="16" fillId="0" borderId="0" xfId="44" applyFont="1" applyAlignment="1" applyProtection="1">
      <alignment horizontal="left"/>
      <protection/>
    </xf>
    <xf numFmtId="0" fontId="17" fillId="0" borderId="0" xfId="44" applyFont="1" applyAlignment="1" applyProtection="1">
      <alignment horizontal="left"/>
      <protection/>
    </xf>
    <xf numFmtId="0" fontId="16" fillId="0" borderId="0" xfId="44" applyFont="1" applyAlignment="1" applyProtection="1">
      <alignment horizontal="left" vertical="top"/>
      <protection/>
    </xf>
    <xf numFmtId="0" fontId="5" fillId="0" borderId="0" xfId="44" applyFont="1" applyAlignment="1" applyProtection="1">
      <alignment horizontal="left"/>
      <protection/>
    </xf>
    <xf numFmtId="0" fontId="4" fillId="33" borderId="65" xfId="44" applyFont="1" applyFill="1" applyBorder="1" applyAlignment="1" applyProtection="1">
      <alignment horizontal="center" vertical="center" wrapText="1"/>
      <protection/>
    </xf>
    <xf numFmtId="0" fontId="4" fillId="33" borderId="65" xfId="44" applyFont="1" applyFill="1" applyBorder="1" applyAlignment="1" applyProtection="1">
      <alignment horizontal="center" vertical="center"/>
      <protection/>
    </xf>
    <xf numFmtId="0" fontId="5" fillId="0" borderId="0" xfId="44" applyFont="1" applyAlignment="1" applyProtection="1">
      <alignment horizontal="left" vertical="center"/>
      <protection/>
    </xf>
    <xf numFmtId="0" fontId="18" fillId="0" borderId="0" xfId="44" applyFont="1" applyAlignment="1">
      <alignment horizontal="center" wrapText="1"/>
      <protection locked="0"/>
    </xf>
    <xf numFmtId="0" fontId="18" fillId="0" borderId="0" xfId="44" applyFont="1" applyAlignment="1">
      <alignment horizontal="left" wrapText="1"/>
      <protection locked="0"/>
    </xf>
    <xf numFmtId="0" fontId="19" fillId="0" borderId="65" xfId="44" applyFont="1" applyBorder="1" applyAlignment="1">
      <alignment horizontal="center" wrapText="1"/>
      <protection locked="0"/>
    </xf>
    <xf numFmtId="0" fontId="19" fillId="0" borderId="65" xfId="44" applyFont="1" applyBorder="1" applyAlignment="1">
      <alignment horizontal="left" wrapText="1"/>
      <protection locked="0"/>
    </xf>
    <xf numFmtId="0" fontId="20" fillId="0" borderId="0" xfId="44" applyFont="1" applyAlignment="1">
      <alignment horizontal="center" wrapText="1"/>
      <protection locked="0"/>
    </xf>
    <xf numFmtId="0" fontId="20" fillId="0" borderId="0" xfId="44" applyFont="1" applyAlignment="1">
      <alignment horizontal="left" wrapText="1"/>
      <protection locked="0"/>
    </xf>
    <xf numFmtId="167" fontId="20" fillId="0" borderId="0" xfId="44" applyNumberFormat="1" applyFont="1" applyAlignment="1">
      <alignment horizontal="right"/>
      <protection locked="0"/>
    </xf>
    <xf numFmtId="0" fontId="0" fillId="0" borderId="0" xfId="44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168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22" fillId="33" borderId="6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62" fillId="0" borderId="66" xfId="0" applyFont="1" applyBorder="1" applyAlignment="1" applyProtection="1">
      <alignment/>
      <protection/>
    </xf>
    <xf numFmtId="49" fontId="62" fillId="0" borderId="66" xfId="0" applyNumberFormat="1" applyFont="1" applyBorder="1" applyAlignment="1" applyProtection="1">
      <alignment/>
      <protection/>
    </xf>
    <xf numFmtId="169" fontId="62" fillId="0" borderId="66" xfId="0" applyNumberFormat="1" applyFont="1" applyBorder="1" applyAlignment="1" applyProtection="1">
      <alignment/>
      <protection/>
    </xf>
    <xf numFmtId="170" fontId="62" fillId="0" borderId="66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69" fontId="62" fillId="0" borderId="0" xfId="0" applyNumberFormat="1" applyFont="1" applyAlignment="1" applyProtection="1">
      <alignment/>
      <protection/>
    </xf>
    <xf numFmtId="170" fontId="62" fillId="0" borderId="0" xfId="0" applyNumberFormat="1" applyFont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49" fontId="62" fillId="0" borderId="0" xfId="0" applyNumberFormat="1" applyFont="1" applyAlignment="1" applyProtection="1">
      <alignment horizontal="left" wrapText="1"/>
      <protection/>
    </xf>
    <xf numFmtId="169" fontId="62" fillId="0" borderId="0" xfId="0" applyNumberFormat="1" applyFont="1" applyAlignment="1" applyProtection="1">
      <alignment wrapText="1"/>
      <protection/>
    </xf>
    <xf numFmtId="170" fontId="62" fillId="0" borderId="0" xfId="0" applyNumberFormat="1" applyFont="1" applyAlignment="1" applyProtection="1">
      <alignment wrapText="1"/>
      <protection/>
    </xf>
    <xf numFmtId="0" fontId="64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65" fillId="0" borderId="0" xfId="0" applyNumberFormat="1" applyFont="1" applyAlignment="1" applyProtection="1">
      <alignment/>
      <protection/>
    </xf>
    <xf numFmtId="169" fontId="65" fillId="0" borderId="0" xfId="0" applyNumberFormat="1" applyFont="1" applyAlignment="1" applyProtection="1">
      <alignment/>
      <protection/>
    </xf>
    <xf numFmtId="169" fontId="64" fillId="0" borderId="0" xfId="0" applyNumberFormat="1" applyFont="1" applyAlignment="1" applyProtection="1">
      <alignment/>
      <protection/>
    </xf>
    <xf numFmtId="170" fontId="64" fillId="0" borderId="0" xfId="0" applyNumberFormat="1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171" fontId="62" fillId="0" borderId="0" xfId="0" applyNumberFormat="1" applyFont="1" applyAlignment="1" applyProtection="1">
      <alignment wrapText="1"/>
      <protection/>
    </xf>
    <xf numFmtId="0" fontId="20" fillId="0" borderId="0" xfId="0" applyFont="1" applyAlignment="1">
      <alignment horizontal="right"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 vertical="top"/>
    </xf>
    <xf numFmtId="172" fontId="18" fillId="0" borderId="0" xfId="44" applyNumberFormat="1" applyFont="1" applyAlignment="1">
      <alignment horizontal="right"/>
      <protection locked="0"/>
    </xf>
    <xf numFmtId="172" fontId="19" fillId="0" borderId="65" xfId="44" applyNumberFormat="1" applyFont="1" applyBorder="1" applyAlignment="1">
      <alignment horizontal="right" wrapText="1"/>
      <protection locked="0"/>
    </xf>
    <xf numFmtId="0" fontId="66" fillId="0" borderId="0" xfId="0" applyFont="1" applyBorder="1" applyAlignment="1" applyProtection="1">
      <alignment horizontal="right"/>
      <protection/>
    </xf>
    <xf numFmtId="169" fontId="66" fillId="0" borderId="0" xfId="0" applyNumberFormat="1" applyFont="1" applyBorder="1" applyAlignment="1" applyProtection="1">
      <alignment horizontal="right"/>
      <protection/>
    </xf>
    <xf numFmtId="0" fontId="62" fillId="0" borderId="67" xfId="0" applyFont="1" applyBorder="1" applyAlignment="1" applyProtection="1">
      <alignment/>
      <protection/>
    </xf>
    <xf numFmtId="0" fontId="65" fillId="0" borderId="67" xfId="0" applyFont="1" applyBorder="1" applyAlignment="1" applyProtection="1">
      <alignment/>
      <protection/>
    </xf>
    <xf numFmtId="169" fontId="62" fillId="0" borderId="67" xfId="0" applyNumberFormat="1" applyFont="1" applyBorder="1" applyAlignment="1" applyProtection="1">
      <alignment/>
      <protection/>
    </xf>
    <xf numFmtId="170" fontId="65" fillId="0" borderId="67" xfId="0" applyNumberFormat="1" applyFont="1" applyBorder="1" applyAlignment="1" applyProtection="1">
      <alignment/>
      <protection/>
    </xf>
    <xf numFmtId="169" fontId="65" fillId="0" borderId="67" xfId="0" applyNumberFormat="1" applyFont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44" applyFont="1" applyAlignment="1" applyProtection="1">
      <alignment horizontal="center" vertical="center"/>
      <protection/>
    </xf>
    <xf numFmtId="0" fontId="16" fillId="0" borderId="0" xfId="44" applyFont="1" applyAlignment="1" applyProtection="1">
      <alignment horizontal="left" vertical="center"/>
      <protection/>
    </xf>
    <xf numFmtId="165" fontId="16" fillId="0" borderId="0" xfId="44" applyNumberFormat="1" applyFont="1" applyAlignment="1" applyProtection="1">
      <alignment horizontal="left" vertical="center"/>
      <protection/>
    </xf>
    <xf numFmtId="167" fontId="16" fillId="0" borderId="0" xfId="44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52" sqref="E5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13" t="s">
        <v>211</v>
      </c>
      <c r="F5" s="214"/>
      <c r="G5" s="214"/>
      <c r="H5" s="214"/>
      <c r="I5" s="214"/>
      <c r="J5" s="214"/>
      <c r="K5" s="214"/>
      <c r="L5" s="214"/>
      <c r="M5" s="215"/>
      <c r="N5" s="16"/>
      <c r="O5" s="16"/>
      <c r="P5" s="16" t="s">
        <v>2</v>
      </c>
      <c r="Q5" s="19"/>
      <c r="R5" s="20"/>
      <c r="S5" s="21"/>
    </row>
    <row r="6" spans="1:19" s="2" customFormat="1" ht="24.75" customHeight="1">
      <c r="A6" s="18"/>
      <c r="B6" s="16" t="s">
        <v>3</v>
      </c>
      <c r="C6" s="16"/>
      <c r="D6" s="16"/>
      <c r="E6" s="216" t="s">
        <v>212</v>
      </c>
      <c r="F6" s="217"/>
      <c r="G6" s="217"/>
      <c r="H6" s="217"/>
      <c r="I6" s="217"/>
      <c r="J6" s="217"/>
      <c r="K6" s="217"/>
      <c r="L6" s="217"/>
      <c r="M6" s="218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19" t="s">
        <v>5</v>
      </c>
      <c r="F7" s="220"/>
      <c r="G7" s="220"/>
      <c r="H7" s="220"/>
      <c r="I7" s="220"/>
      <c r="J7" s="220"/>
      <c r="K7" s="220"/>
      <c r="L7" s="220"/>
      <c r="M7" s="221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207"/>
      <c r="C8" s="207"/>
      <c r="D8" s="20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222" t="s">
        <v>5</v>
      </c>
      <c r="F9" s="223"/>
      <c r="G9" s="223"/>
      <c r="H9" s="223"/>
      <c r="I9" s="223"/>
      <c r="J9" s="223"/>
      <c r="K9" s="223"/>
      <c r="L9" s="223"/>
      <c r="M9" s="224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11</v>
      </c>
      <c r="C10" s="16"/>
      <c r="D10" s="16"/>
      <c r="E10" s="225" t="s">
        <v>5</v>
      </c>
      <c r="F10" s="226"/>
      <c r="G10" s="226"/>
      <c r="H10" s="226"/>
      <c r="I10" s="226"/>
      <c r="J10" s="226"/>
      <c r="K10" s="226"/>
      <c r="L10" s="226"/>
      <c r="M10" s="227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12</v>
      </c>
      <c r="C11" s="16"/>
      <c r="D11" s="16"/>
      <c r="E11" s="225" t="s">
        <v>5</v>
      </c>
      <c r="F11" s="226"/>
      <c r="G11" s="226"/>
      <c r="H11" s="226"/>
      <c r="I11" s="226"/>
      <c r="J11" s="226"/>
      <c r="K11" s="226"/>
      <c r="L11" s="226"/>
      <c r="M11" s="227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08" t="s">
        <v>13</v>
      </c>
      <c r="C12" s="208"/>
      <c r="D12" s="208"/>
      <c r="E12" s="210" t="s">
        <v>14</v>
      </c>
      <c r="F12" s="211"/>
      <c r="G12" s="211"/>
      <c r="H12" s="211"/>
      <c r="I12" s="211"/>
      <c r="J12" s="211"/>
      <c r="K12" s="211"/>
      <c r="L12" s="211"/>
      <c r="M12" s="212"/>
      <c r="N12" s="30"/>
      <c r="O12" s="30"/>
      <c r="P12" s="31"/>
      <c r="Q12" s="205"/>
      <c r="R12" s="206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15</v>
      </c>
      <c r="F14" s="16"/>
      <c r="G14" s="30"/>
      <c r="H14" s="16" t="s">
        <v>16</v>
      </c>
      <c r="I14" s="30"/>
      <c r="J14" s="16"/>
      <c r="K14" s="16"/>
      <c r="L14" s="16"/>
      <c r="M14" s="16"/>
      <c r="N14" s="16"/>
      <c r="O14" s="16"/>
      <c r="P14" s="16" t="s">
        <v>17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201"/>
      <c r="I15" s="202"/>
      <c r="J15" s="16"/>
      <c r="K15" s="16"/>
      <c r="L15" s="16"/>
      <c r="M15" s="16"/>
      <c r="N15" s="16"/>
      <c r="O15" s="16"/>
      <c r="P15" s="36" t="s">
        <v>18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20</v>
      </c>
      <c r="B18" s="46"/>
      <c r="C18" s="46"/>
      <c r="D18" s="47"/>
      <c r="E18" s="48" t="s">
        <v>21</v>
      </c>
      <c r="F18" s="47"/>
      <c r="G18" s="48" t="s">
        <v>22</v>
      </c>
      <c r="H18" s="46"/>
      <c r="I18" s="47"/>
      <c r="J18" s="48" t="s">
        <v>23</v>
      </c>
      <c r="K18" s="46"/>
      <c r="L18" s="48" t="s">
        <v>24</v>
      </c>
      <c r="M18" s="46"/>
      <c r="N18" s="46"/>
      <c r="O18" s="49"/>
      <c r="P18" s="47"/>
      <c r="Q18" s="48" t="s">
        <v>25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26</v>
      </c>
      <c r="F20" s="42"/>
      <c r="G20" s="42"/>
      <c r="H20" s="42"/>
      <c r="I20" s="42"/>
      <c r="J20" s="61" t="s">
        <v>27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28</v>
      </c>
      <c r="B21" s="63"/>
      <c r="C21" s="64" t="s">
        <v>29</v>
      </c>
      <c r="D21" s="65"/>
      <c r="E21" s="65"/>
      <c r="F21" s="66"/>
      <c r="G21" s="62" t="s">
        <v>30</v>
      </c>
      <c r="H21" s="67"/>
      <c r="I21" s="64" t="s">
        <v>31</v>
      </c>
      <c r="J21" s="65"/>
      <c r="K21" s="65"/>
      <c r="L21" s="62" t="s">
        <v>32</v>
      </c>
      <c r="M21" s="67"/>
      <c r="N21" s="64" t="s">
        <v>33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34</v>
      </c>
      <c r="B22" s="70" t="s">
        <v>35</v>
      </c>
      <c r="C22" s="71"/>
      <c r="D22" s="72" t="s">
        <v>36</v>
      </c>
      <c r="E22" s="73">
        <f>'Rekapitulácia rozpočtu'!C13</f>
        <v>0</v>
      </c>
      <c r="F22" s="74"/>
      <c r="G22" s="69" t="s">
        <v>37</v>
      </c>
      <c r="H22" s="75" t="s">
        <v>38</v>
      </c>
      <c r="I22" s="76"/>
      <c r="J22" s="77">
        <v>0</v>
      </c>
      <c r="K22" s="78"/>
      <c r="L22" s="69" t="s">
        <v>39</v>
      </c>
      <c r="M22" s="79" t="s">
        <v>40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41</v>
      </c>
      <c r="B23" s="82"/>
      <c r="C23" s="83"/>
      <c r="D23" s="72" t="s">
        <v>42</v>
      </c>
      <c r="E23" s="73">
        <f>'Rekapitulácia rozpočtu'!D13</f>
        <v>0</v>
      </c>
      <c r="F23" s="74"/>
      <c r="G23" s="69" t="s">
        <v>43</v>
      </c>
      <c r="H23" s="16" t="s">
        <v>44</v>
      </c>
      <c r="I23" s="76"/>
      <c r="J23" s="77">
        <v>0</v>
      </c>
      <c r="K23" s="78"/>
      <c r="L23" s="69" t="s">
        <v>45</v>
      </c>
      <c r="M23" s="79" t="s">
        <v>46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47</v>
      </c>
      <c r="B24" s="70" t="s">
        <v>48</v>
      </c>
      <c r="C24" s="71"/>
      <c r="D24" s="72" t="s">
        <v>36</v>
      </c>
      <c r="E24" s="73">
        <f>'Rekapitulácia rozpočtu'!C17</f>
        <v>0</v>
      </c>
      <c r="F24" s="74"/>
      <c r="G24" s="69" t="s">
        <v>49</v>
      </c>
      <c r="H24" s="75" t="s">
        <v>50</v>
      </c>
      <c r="I24" s="76"/>
      <c r="J24" s="77">
        <v>0</v>
      </c>
      <c r="K24" s="78"/>
      <c r="L24" s="69" t="s">
        <v>51</v>
      </c>
      <c r="M24" s="79" t="s">
        <v>52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53</v>
      </c>
      <c r="B25" s="82"/>
      <c r="C25" s="83"/>
      <c r="D25" s="72" t="s">
        <v>42</v>
      </c>
      <c r="E25" s="73">
        <f>'Rekapitulácia rozpočtu'!D17</f>
        <v>0</v>
      </c>
      <c r="F25" s="74"/>
      <c r="G25" s="69" t="s">
        <v>54</v>
      </c>
      <c r="H25" s="75"/>
      <c r="I25" s="76"/>
      <c r="J25" s="77">
        <v>0</v>
      </c>
      <c r="K25" s="78"/>
      <c r="L25" s="69" t="s">
        <v>55</v>
      </c>
      <c r="M25" s="79" t="s">
        <v>56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57</v>
      </c>
      <c r="B26" s="70" t="s">
        <v>58</v>
      </c>
      <c r="C26" s="71"/>
      <c r="D26" s="72" t="s">
        <v>36</v>
      </c>
      <c r="E26" s="73">
        <v>0</v>
      </c>
      <c r="F26" s="74"/>
      <c r="G26" s="84"/>
      <c r="H26" s="80"/>
      <c r="I26" s="76"/>
      <c r="J26" s="77"/>
      <c r="K26" s="78"/>
      <c r="L26" s="69" t="s">
        <v>59</v>
      </c>
      <c r="M26" s="79" t="s">
        <v>60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61</v>
      </c>
      <c r="B27" s="82"/>
      <c r="C27" s="83"/>
      <c r="D27" s="72" t="s">
        <v>42</v>
      </c>
      <c r="E27" s="73">
        <v>0</v>
      </c>
      <c r="F27" s="74"/>
      <c r="G27" s="84"/>
      <c r="H27" s="80"/>
      <c r="I27" s="76"/>
      <c r="J27" s="77"/>
      <c r="K27" s="78"/>
      <c r="L27" s="69" t="s">
        <v>62</v>
      </c>
      <c r="M27" s="75" t="s">
        <v>63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64</v>
      </c>
      <c r="B28" s="209" t="s">
        <v>65</v>
      </c>
      <c r="C28" s="209"/>
      <c r="D28" s="209"/>
      <c r="E28" s="85">
        <f>SUM(E22:E27)</f>
        <v>0</v>
      </c>
      <c r="F28" s="44"/>
      <c r="G28" s="69" t="s">
        <v>66</v>
      </c>
      <c r="H28" s="86" t="s">
        <v>67</v>
      </c>
      <c r="I28" s="76"/>
      <c r="J28" s="87"/>
      <c r="K28" s="88"/>
      <c r="L28" s="69" t="s">
        <v>68</v>
      </c>
      <c r="M28" s="86" t="s">
        <v>69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70</v>
      </c>
      <c r="B29" s="90" t="s">
        <v>71</v>
      </c>
      <c r="C29" s="91"/>
      <c r="D29" s="92"/>
      <c r="E29" s="93">
        <v>0</v>
      </c>
      <c r="F29" s="40"/>
      <c r="G29" s="89" t="s">
        <v>72</v>
      </c>
      <c r="H29" s="90" t="s">
        <v>73</v>
      </c>
      <c r="I29" s="92"/>
      <c r="J29" s="94">
        <v>0</v>
      </c>
      <c r="K29" s="95"/>
      <c r="L29" s="89" t="s">
        <v>74</v>
      </c>
      <c r="M29" s="90" t="s">
        <v>75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11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76</v>
      </c>
      <c r="M30" s="47"/>
      <c r="N30" s="64" t="s">
        <v>77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78</v>
      </c>
      <c r="M31" s="75" t="s">
        <v>79</v>
      </c>
      <c r="N31" s="80"/>
      <c r="O31" s="49"/>
      <c r="P31" s="80"/>
      <c r="Q31" s="76"/>
      <c r="R31" s="85">
        <f>E28+J28+R28+E29+J29+R29</f>
        <v>0</v>
      </c>
      <c r="S31" s="44"/>
    </row>
    <row r="32" spans="1:19" s="2" customFormat="1" ht="19.5" customHeight="1">
      <c r="A32" s="101" t="s">
        <v>80</v>
      </c>
      <c r="B32" s="49"/>
      <c r="C32" s="49"/>
      <c r="D32" s="49"/>
      <c r="E32" s="49"/>
      <c r="F32" s="83"/>
      <c r="G32" s="102" t="s">
        <v>81</v>
      </c>
      <c r="H32" s="49"/>
      <c r="I32" s="49"/>
      <c r="J32" s="49"/>
      <c r="K32" s="49"/>
      <c r="L32" s="69" t="s">
        <v>82</v>
      </c>
      <c r="M32" s="79" t="s">
        <v>83</v>
      </c>
      <c r="N32" s="103">
        <v>20</v>
      </c>
      <c r="O32" s="104" t="s">
        <v>84</v>
      </c>
      <c r="P32" s="105">
        <v>127618.48</v>
      </c>
      <c r="Q32" s="76"/>
      <c r="R32" s="106">
        <f>0.2*R31</f>
        <v>0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10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85</v>
      </c>
      <c r="M34" s="203" t="s">
        <v>86</v>
      </c>
      <c r="N34" s="204"/>
      <c r="O34" s="204"/>
      <c r="P34" s="204"/>
      <c r="Q34" s="92"/>
      <c r="R34" s="119">
        <f>R31+R32</f>
        <v>0</v>
      </c>
      <c r="S34" s="28"/>
    </row>
    <row r="35" spans="1:19" s="2" customFormat="1" ht="33" customHeight="1">
      <c r="A35" s="101" t="s">
        <v>80</v>
      </c>
      <c r="B35" s="49"/>
      <c r="C35" s="49"/>
      <c r="D35" s="49"/>
      <c r="E35" s="49"/>
      <c r="F35" s="83"/>
      <c r="G35" s="102" t="s">
        <v>81</v>
      </c>
      <c r="H35" s="49"/>
      <c r="I35" s="49"/>
      <c r="J35" s="49"/>
      <c r="K35" s="49"/>
      <c r="L35" s="62" t="s">
        <v>87</v>
      </c>
      <c r="M35" s="47"/>
      <c r="N35" s="64" t="s">
        <v>88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12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89</v>
      </c>
      <c r="M36" s="75" t="s">
        <v>90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91</v>
      </c>
      <c r="M37" s="75" t="s">
        <v>92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80</v>
      </c>
      <c r="B38" s="39"/>
      <c r="C38" s="39"/>
      <c r="D38" s="39"/>
      <c r="E38" s="39"/>
      <c r="F38" s="125"/>
      <c r="G38" s="126" t="s">
        <v>81</v>
      </c>
      <c r="H38" s="39"/>
      <c r="I38" s="39"/>
      <c r="J38" s="39"/>
      <c r="K38" s="39"/>
      <c r="L38" s="89" t="s">
        <v>93</v>
      </c>
      <c r="M38" s="90" t="s">
        <v>94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10.66015625" defaultRowHeight="12" customHeight="1"/>
  <cols>
    <col min="1" max="1" width="15.5" style="129" customWidth="1"/>
    <col min="2" max="2" width="72.33203125" style="129" customWidth="1"/>
    <col min="3" max="3" width="22" style="129" customWidth="1"/>
    <col min="4" max="4" width="21" style="129" customWidth="1"/>
    <col min="5" max="5" width="21.5" style="129" customWidth="1"/>
    <col min="6" max="7" width="19.66015625" style="129" customWidth="1"/>
    <col min="8" max="16384" width="10.66015625" style="148" customWidth="1"/>
  </cols>
  <sheetData>
    <row r="1" spans="1:7" s="129" customFormat="1" ht="30.75" customHeight="1">
      <c r="A1" s="228" t="s">
        <v>95</v>
      </c>
      <c r="B1" s="228"/>
      <c r="C1" s="228"/>
      <c r="D1" s="228"/>
      <c r="E1" s="228"/>
      <c r="F1" s="228"/>
      <c r="G1" s="228"/>
    </row>
    <row r="2" spans="1:7" s="129" customFormat="1" ht="12.75" customHeight="1">
      <c r="A2" s="130" t="s">
        <v>213</v>
      </c>
      <c r="B2" s="130"/>
      <c r="C2" s="130"/>
      <c r="D2" s="130"/>
      <c r="E2" s="130"/>
      <c r="F2" s="130"/>
      <c r="G2" s="130"/>
    </row>
    <row r="3" spans="1:7" s="129" customFormat="1" ht="12.75" customHeight="1">
      <c r="A3" s="130" t="s">
        <v>212</v>
      </c>
      <c r="B3" s="130"/>
      <c r="C3" s="130"/>
      <c r="D3" s="130"/>
      <c r="E3" s="130"/>
      <c r="F3" s="130"/>
      <c r="G3" s="130"/>
    </row>
    <row r="4" spans="1:7" s="129" customFormat="1" ht="13.5" customHeight="1">
      <c r="A4" s="131"/>
      <c r="B4" s="131"/>
      <c r="C4" s="130"/>
      <c r="D4" s="130"/>
      <c r="E4" s="130"/>
      <c r="F4" s="130"/>
      <c r="G4" s="130"/>
    </row>
    <row r="5" spans="1:7" s="129" customFormat="1" ht="6.75" customHeight="1">
      <c r="A5" s="132"/>
      <c r="B5" s="132"/>
      <c r="C5" s="132"/>
      <c r="D5" s="132"/>
      <c r="E5" s="132"/>
      <c r="F5" s="132"/>
      <c r="G5" s="132"/>
    </row>
    <row r="6" spans="1:7" s="129" customFormat="1" ht="13.5" customHeight="1">
      <c r="A6" s="133" t="s">
        <v>97</v>
      </c>
      <c r="B6" s="133"/>
      <c r="C6" s="134"/>
      <c r="D6" s="135"/>
      <c r="E6" s="134"/>
      <c r="F6" s="134"/>
      <c r="G6" s="134"/>
    </row>
    <row r="7" spans="1:7" s="129" customFormat="1" ht="14.25" customHeight="1">
      <c r="A7" s="133" t="s">
        <v>98</v>
      </c>
      <c r="B7" s="133"/>
      <c r="C7" s="136"/>
      <c r="D7" s="229" t="s">
        <v>99</v>
      </c>
      <c r="E7" s="230"/>
      <c r="F7" s="231"/>
      <c r="G7" s="136"/>
    </row>
    <row r="8" spans="1:7" s="129" customFormat="1" ht="14.25" customHeight="1">
      <c r="A8" s="133" t="s">
        <v>100</v>
      </c>
      <c r="B8" s="133"/>
      <c r="C8" s="136"/>
      <c r="D8" s="133" t="s">
        <v>101</v>
      </c>
      <c r="E8" s="136"/>
      <c r="F8" s="136"/>
      <c r="G8" s="136"/>
    </row>
    <row r="9" spans="1:7" s="129" customFormat="1" ht="6.75" customHeight="1">
      <c r="A9" s="137"/>
      <c r="B9" s="137"/>
      <c r="C9" s="137"/>
      <c r="D9" s="137"/>
      <c r="E9" s="137"/>
      <c r="F9" s="137"/>
      <c r="G9" s="137"/>
    </row>
    <row r="10" spans="1:7" s="129" customFormat="1" ht="23.25" customHeight="1">
      <c r="A10" s="138" t="s">
        <v>102</v>
      </c>
      <c r="B10" s="138" t="s">
        <v>103</v>
      </c>
      <c r="C10" s="138" t="s">
        <v>104</v>
      </c>
      <c r="D10" s="138" t="s">
        <v>42</v>
      </c>
      <c r="E10" s="138" t="s">
        <v>105</v>
      </c>
      <c r="F10" s="138" t="s">
        <v>106</v>
      </c>
      <c r="G10" s="138" t="s">
        <v>107</v>
      </c>
    </row>
    <row r="11" spans="1:7" s="129" customFormat="1" ht="12.75" customHeight="1" hidden="1">
      <c r="A11" s="138" t="s">
        <v>34</v>
      </c>
      <c r="B11" s="138" t="s">
        <v>41</v>
      </c>
      <c r="C11" s="139" t="s">
        <v>47</v>
      </c>
      <c r="D11" s="139" t="s">
        <v>53</v>
      </c>
      <c r="E11" s="139" t="s">
        <v>57</v>
      </c>
      <c r="F11" s="139" t="s">
        <v>61</v>
      </c>
      <c r="G11" s="139" t="s">
        <v>64</v>
      </c>
    </row>
    <row r="12" spans="1:7" s="129" customFormat="1" ht="4.5" customHeight="1">
      <c r="A12" s="140"/>
      <c r="B12" s="140"/>
      <c r="C12" s="137"/>
      <c r="D12" s="137"/>
      <c r="E12" s="137"/>
      <c r="F12" s="137"/>
      <c r="G12" s="137"/>
    </row>
    <row r="13" spans="1:7" s="129" customFormat="1" ht="30.75" customHeight="1">
      <c r="A13" s="141" t="s">
        <v>35</v>
      </c>
      <c r="B13" s="142" t="s">
        <v>108</v>
      </c>
      <c r="C13" s="191">
        <v>0</v>
      </c>
      <c r="D13" s="191">
        <v>0</v>
      </c>
      <c r="E13" s="191">
        <v>0</v>
      </c>
      <c r="F13" s="191">
        <v>0</v>
      </c>
      <c r="G13" s="191">
        <v>0</v>
      </c>
    </row>
    <row r="14" spans="1:7" s="129" customFormat="1" ht="28.5" customHeight="1">
      <c r="A14" s="143" t="s">
        <v>34</v>
      </c>
      <c r="B14" s="144" t="s">
        <v>125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</row>
    <row r="15" spans="1:7" s="129" customFormat="1" ht="28.5" customHeight="1">
      <c r="A15" s="143" t="s">
        <v>41</v>
      </c>
      <c r="B15" s="144" t="s">
        <v>144</v>
      </c>
      <c r="C15" s="192">
        <v>0</v>
      </c>
      <c r="D15" s="192">
        <v>0</v>
      </c>
      <c r="E15" s="192">
        <v>0</v>
      </c>
      <c r="F15" s="192">
        <v>0</v>
      </c>
      <c r="G15" s="192">
        <v>0</v>
      </c>
    </row>
    <row r="16" spans="1:7" s="129" customFormat="1" ht="28.5" customHeight="1">
      <c r="A16" s="143" t="s">
        <v>47</v>
      </c>
      <c r="B16" s="144" t="s">
        <v>165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</row>
    <row r="17" spans="1:7" s="129" customFormat="1" ht="30.75" customHeight="1">
      <c r="A17" s="141" t="s">
        <v>48</v>
      </c>
      <c r="B17" s="142" t="s">
        <v>109</v>
      </c>
      <c r="C17" s="191">
        <v>0</v>
      </c>
      <c r="D17" s="191">
        <f>SUM(D18:D19)</f>
        <v>0</v>
      </c>
      <c r="E17" s="191">
        <v>0</v>
      </c>
      <c r="F17" s="191">
        <v>0</v>
      </c>
      <c r="G17" s="191">
        <f>SUM(G18:G19)</f>
        <v>0</v>
      </c>
    </row>
    <row r="18" spans="1:7" s="129" customFormat="1" ht="28.5" customHeight="1">
      <c r="A18" s="143">
        <v>4</v>
      </c>
      <c r="B18" s="144" t="s">
        <v>168</v>
      </c>
      <c r="C18" s="192">
        <v>0</v>
      </c>
      <c r="D18" s="192">
        <v>0</v>
      </c>
      <c r="E18" s="192">
        <v>0</v>
      </c>
      <c r="F18" s="192">
        <v>0</v>
      </c>
      <c r="G18" s="192">
        <v>0</v>
      </c>
    </row>
    <row r="19" spans="1:7" s="129" customFormat="1" ht="28.5" customHeight="1">
      <c r="A19" s="143">
        <v>5</v>
      </c>
      <c r="B19" s="144" t="s">
        <v>179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</row>
    <row r="20" spans="1:7" s="129" customFormat="1" ht="30.75" customHeight="1">
      <c r="A20" s="145"/>
      <c r="B20" s="146" t="s">
        <v>110</v>
      </c>
      <c r="C20" s="147">
        <v>0</v>
      </c>
      <c r="D20" s="147">
        <v>0</v>
      </c>
      <c r="E20" s="147">
        <f>E13+E17</f>
        <v>0</v>
      </c>
      <c r="F20" s="147">
        <v>0</v>
      </c>
      <c r="G20" s="147"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tabSelected="1" view="pageBreakPreview" zoomScaleSheetLayoutView="100" zoomScalePageLayoutView="0" workbookViewId="0" topLeftCell="A1">
      <pane ySplit="12" topLeftCell="A13" activePane="bottomLeft" state="frozen"/>
      <selection pane="topLeft" activeCell="O57" sqref="O57"/>
      <selection pane="bottomLeft" activeCell="G14" sqref="G14"/>
    </sheetView>
  </sheetViews>
  <sheetFormatPr defaultColWidth="10.5" defaultRowHeight="12" customHeight="1"/>
  <cols>
    <col min="1" max="1" width="7" style="163" customWidth="1"/>
    <col min="2" max="2" width="15.66015625" style="164" customWidth="1"/>
    <col min="3" max="3" width="60.33203125" style="164" customWidth="1"/>
    <col min="4" max="4" width="5.16015625" style="164" customWidth="1"/>
    <col min="5" max="5" width="10.66015625" style="165" bestFit="1" customWidth="1"/>
    <col min="6" max="7" width="12.83203125" style="165" customWidth="1"/>
    <col min="8" max="8" width="11.33203125" style="165" bestFit="1" customWidth="1"/>
    <col min="9" max="9" width="20.16015625" style="165" customWidth="1"/>
    <col min="10" max="10" width="9.83203125" style="166" hidden="1" customWidth="1"/>
    <col min="11" max="11" width="13" style="165" hidden="1" customWidth="1"/>
    <col min="12" max="14" width="10.5" style="1" hidden="1" customWidth="1"/>
    <col min="15" max="15" width="10.5" style="1" customWidth="1"/>
    <col min="16" max="17" width="10.5" style="1" hidden="1" customWidth="1"/>
    <col min="18" max="16384" width="10.5" style="1" customWidth="1"/>
  </cols>
  <sheetData>
    <row r="1" spans="1:11" s="2" customFormat="1" ht="27.75" customHeight="1">
      <c r="A1" s="232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s="2" customFormat="1" ht="12.75" customHeight="1">
      <c r="A2" s="149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 ht="12.75" customHeight="1">
      <c r="A3" s="149" t="s">
        <v>207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2" customFormat="1" ht="13.5" customHeight="1">
      <c r="A4" s="151"/>
      <c r="B4" s="151"/>
      <c r="C4" s="151"/>
      <c r="D4" s="150"/>
      <c r="E4" s="150"/>
      <c r="F4" s="150"/>
      <c r="G4" s="150"/>
      <c r="H4" s="150"/>
      <c r="I4" s="150"/>
      <c r="J4" s="150"/>
      <c r="K4" s="150"/>
    </row>
    <row r="5" spans="1:11" s="2" customFormat="1" ht="6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s="2" customFormat="1" ht="13.5" customHeight="1">
      <c r="A6" s="150" t="s">
        <v>97</v>
      </c>
      <c r="B6" s="152"/>
      <c r="C6" s="152"/>
      <c r="D6" s="152"/>
      <c r="E6" s="153"/>
      <c r="F6" s="153"/>
      <c r="G6" s="153"/>
      <c r="H6" s="153"/>
      <c r="I6" s="153"/>
      <c r="J6" s="154"/>
      <c r="K6" s="153"/>
    </row>
    <row r="7" spans="1:11" s="2" customFormat="1" ht="13.5" customHeight="1">
      <c r="A7" s="150" t="s">
        <v>112</v>
      </c>
      <c r="B7" s="152"/>
      <c r="C7" s="152"/>
      <c r="D7" s="233" t="s">
        <v>99</v>
      </c>
      <c r="E7" s="234"/>
      <c r="F7" s="235"/>
      <c r="G7" s="153"/>
      <c r="K7" s="153"/>
    </row>
    <row r="8" spans="1:11" s="2" customFormat="1" ht="13.5" customHeight="1">
      <c r="A8" s="150" t="s">
        <v>100</v>
      </c>
      <c r="B8" s="152"/>
      <c r="C8" s="152"/>
      <c r="D8" s="233" t="s">
        <v>101</v>
      </c>
      <c r="E8" s="234"/>
      <c r="F8" s="235"/>
      <c r="G8" s="153"/>
      <c r="K8" s="153"/>
    </row>
    <row r="9" spans="1:11" s="2" customFormat="1" ht="6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8" s="2" customFormat="1" ht="24" customHeight="1">
      <c r="A10" s="156" t="s">
        <v>113</v>
      </c>
      <c r="B10" s="156" t="s">
        <v>114</v>
      </c>
      <c r="C10" s="156" t="s">
        <v>103</v>
      </c>
      <c r="D10" s="156" t="s">
        <v>115</v>
      </c>
      <c r="E10" s="156" t="s">
        <v>116</v>
      </c>
      <c r="F10" s="156" t="s">
        <v>210</v>
      </c>
      <c r="G10" s="156" t="s">
        <v>209</v>
      </c>
      <c r="H10" s="156" t="s">
        <v>105</v>
      </c>
      <c r="I10" s="156" t="s">
        <v>105</v>
      </c>
      <c r="O10" s="156" t="s">
        <v>106</v>
      </c>
      <c r="R10" s="156" t="s">
        <v>208</v>
      </c>
    </row>
    <row r="11" spans="1:11" s="2" customFormat="1" ht="12.75" customHeight="1" hidden="1">
      <c r="A11" s="156" t="s">
        <v>34</v>
      </c>
      <c r="B11" s="156" t="s">
        <v>41</v>
      </c>
      <c r="C11" s="156" t="s">
        <v>47</v>
      </c>
      <c r="D11" s="156" t="s">
        <v>53</v>
      </c>
      <c r="E11" s="156" t="s">
        <v>57</v>
      </c>
      <c r="F11" s="156" t="s">
        <v>61</v>
      </c>
      <c r="G11" s="156" t="s">
        <v>64</v>
      </c>
      <c r="H11" s="156" t="s">
        <v>37</v>
      </c>
      <c r="I11" s="156" t="s">
        <v>43</v>
      </c>
      <c r="J11" s="156" t="s">
        <v>49</v>
      </c>
      <c r="K11" s="156" t="s">
        <v>54</v>
      </c>
    </row>
    <row r="12" spans="1:11" s="2" customFormat="1" ht="6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25" s="2" customFormat="1" ht="30.75" customHeight="1">
      <c r="A13" s="167"/>
      <c r="B13" s="168"/>
      <c r="C13" s="157" t="s">
        <v>124</v>
      </c>
      <c r="D13" s="167"/>
      <c r="E13" s="169"/>
      <c r="F13" s="170"/>
      <c r="G13" s="170"/>
      <c r="H13" s="170"/>
      <c r="I13" s="167"/>
      <c r="J13" s="167"/>
      <c r="K13" s="167"/>
      <c r="L13" s="167"/>
      <c r="M13" s="167"/>
      <c r="N13" s="167"/>
      <c r="O13" s="167"/>
      <c r="P13" s="171"/>
      <c r="Q13" s="171"/>
      <c r="R13" s="167"/>
      <c r="S13" s="171"/>
      <c r="T13" s="171"/>
      <c r="U13" s="171"/>
      <c r="V13" s="171"/>
      <c r="W13" s="171"/>
      <c r="X13" s="171"/>
      <c r="Y13" s="171"/>
    </row>
    <row r="14" spans="1:25" s="2" customFormat="1" ht="28.5" customHeight="1">
      <c r="A14" s="172"/>
      <c r="B14" s="172"/>
      <c r="C14" s="158" t="s">
        <v>125</v>
      </c>
      <c r="D14" s="172"/>
      <c r="E14" s="173"/>
      <c r="F14" s="174"/>
      <c r="G14" s="174"/>
      <c r="H14" s="174"/>
      <c r="I14" s="172"/>
      <c r="J14" s="172"/>
      <c r="K14" s="172"/>
      <c r="L14" s="172"/>
      <c r="M14" s="172"/>
      <c r="N14" s="172"/>
      <c r="O14" s="172"/>
      <c r="P14" s="171"/>
      <c r="Q14" s="171"/>
      <c r="R14" s="172"/>
      <c r="S14" s="171"/>
      <c r="T14" s="171"/>
      <c r="U14" s="171"/>
      <c r="V14" s="171"/>
      <c r="W14" s="171"/>
      <c r="X14" s="171"/>
      <c r="Y14" s="171"/>
    </row>
    <row r="15" spans="1:25" s="2" customFormat="1" ht="24" customHeight="1">
      <c r="A15" s="175" t="s">
        <v>126</v>
      </c>
      <c r="B15" s="176" t="s">
        <v>127</v>
      </c>
      <c r="C15" s="175" t="s">
        <v>117</v>
      </c>
      <c r="D15" s="175" t="s">
        <v>118</v>
      </c>
      <c r="E15" s="177">
        <v>362.96</v>
      </c>
      <c r="F15" s="178"/>
      <c r="G15" s="178"/>
      <c r="H15" s="178"/>
      <c r="I15" s="175"/>
      <c r="J15" s="179"/>
      <c r="K15" s="179"/>
      <c r="L15" s="179"/>
      <c r="M15" s="179"/>
      <c r="N15" s="179"/>
      <c r="O15" s="173"/>
      <c r="P15" s="180"/>
      <c r="Q15" s="180"/>
      <c r="R15" s="173"/>
      <c r="S15" s="181"/>
      <c r="T15" s="181"/>
      <c r="U15" s="181"/>
      <c r="V15" s="181"/>
      <c r="W15" s="181"/>
      <c r="X15" s="181"/>
      <c r="Y15" s="181"/>
    </row>
    <row r="16" spans="1:25" s="2" customFormat="1" ht="28.5" customHeight="1">
      <c r="A16" s="175" t="s">
        <v>128</v>
      </c>
      <c r="B16" s="176" t="s">
        <v>129</v>
      </c>
      <c r="C16" s="175" t="s">
        <v>130</v>
      </c>
      <c r="D16" s="175" t="s">
        <v>121</v>
      </c>
      <c r="E16" s="177">
        <v>8.5</v>
      </c>
      <c r="F16" s="178"/>
      <c r="G16" s="178"/>
      <c r="H16" s="178"/>
      <c r="I16" s="175"/>
      <c r="J16" s="179"/>
      <c r="K16" s="179"/>
      <c r="L16" s="179"/>
      <c r="M16" s="179"/>
      <c r="N16" s="179"/>
      <c r="O16" s="173"/>
      <c r="P16" s="180"/>
      <c r="Q16" s="180"/>
      <c r="R16" s="173"/>
      <c r="S16" s="181"/>
      <c r="T16" s="181"/>
      <c r="U16" s="181"/>
      <c r="V16" s="181"/>
      <c r="W16" s="181"/>
      <c r="X16" s="181"/>
      <c r="Y16" s="181"/>
    </row>
    <row r="17" spans="1:25" s="2" customFormat="1" ht="13.5" customHeight="1">
      <c r="A17" s="175" t="s">
        <v>131</v>
      </c>
      <c r="B17" s="176" t="s">
        <v>132</v>
      </c>
      <c r="C17" s="175" t="s">
        <v>133</v>
      </c>
      <c r="D17" s="175" t="s">
        <v>118</v>
      </c>
      <c r="E17" s="177">
        <v>1139.71</v>
      </c>
      <c r="F17" s="178"/>
      <c r="G17" s="178"/>
      <c r="H17" s="178"/>
      <c r="I17" s="175"/>
      <c r="J17" s="179"/>
      <c r="K17" s="179"/>
      <c r="L17" s="179"/>
      <c r="M17" s="179"/>
      <c r="N17" s="179"/>
      <c r="O17" s="173"/>
      <c r="P17" s="180"/>
      <c r="Q17" s="180"/>
      <c r="R17" s="173"/>
      <c r="S17" s="181"/>
      <c r="T17" s="181"/>
      <c r="U17" s="181"/>
      <c r="V17" s="181"/>
      <c r="W17" s="181"/>
      <c r="X17" s="181"/>
      <c r="Y17" s="181"/>
    </row>
    <row r="18" spans="1:25" s="2" customFormat="1" ht="13.5" customHeight="1">
      <c r="A18" s="175" t="s">
        <v>134</v>
      </c>
      <c r="B18" s="176" t="s">
        <v>135</v>
      </c>
      <c r="C18" s="175" t="s">
        <v>136</v>
      </c>
      <c r="D18" s="175" t="s">
        <v>137</v>
      </c>
      <c r="E18" s="177">
        <v>120</v>
      </c>
      <c r="F18" s="178"/>
      <c r="G18" s="178"/>
      <c r="H18" s="178"/>
      <c r="I18" s="175"/>
      <c r="J18" s="179"/>
      <c r="K18" s="179"/>
      <c r="L18" s="179"/>
      <c r="M18" s="179"/>
      <c r="N18" s="179"/>
      <c r="O18" s="173"/>
      <c r="P18" s="180"/>
      <c r="Q18" s="180"/>
      <c r="R18" s="173"/>
      <c r="S18" s="181"/>
      <c r="T18" s="181"/>
      <c r="U18" s="181"/>
      <c r="V18" s="181"/>
      <c r="W18" s="181"/>
      <c r="X18" s="181"/>
      <c r="Y18" s="181"/>
    </row>
    <row r="19" spans="1:25" s="2" customFormat="1" ht="13.5" customHeight="1">
      <c r="A19" s="175" t="s">
        <v>138</v>
      </c>
      <c r="B19" s="176" t="s">
        <v>139</v>
      </c>
      <c r="C19" s="175" t="s">
        <v>140</v>
      </c>
      <c r="D19" s="175" t="s">
        <v>118</v>
      </c>
      <c r="E19" s="177">
        <v>362.96</v>
      </c>
      <c r="F19" s="178"/>
      <c r="G19" s="178"/>
      <c r="H19" s="178"/>
      <c r="I19" s="175"/>
      <c r="J19" s="179"/>
      <c r="K19" s="179"/>
      <c r="L19" s="179"/>
      <c r="M19" s="179"/>
      <c r="N19" s="179"/>
      <c r="O19" s="173"/>
      <c r="P19" s="180"/>
      <c r="Q19" s="180"/>
      <c r="R19" s="173"/>
      <c r="S19" s="181"/>
      <c r="T19" s="181"/>
      <c r="U19" s="181"/>
      <c r="V19" s="181"/>
      <c r="W19" s="181"/>
      <c r="X19" s="181"/>
      <c r="Y19" s="181"/>
    </row>
    <row r="20" spans="1:25" s="2" customFormat="1" ht="13.5" customHeight="1">
      <c r="A20" s="175" t="s">
        <v>141</v>
      </c>
      <c r="B20" s="176" t="s">
        <v>142</v>
      </c>
      <c r="C20" s="175" t="s">
        <v>143</v>
      </c>
      <c r="D20" s="175" t="s">
        <v>120</v>
      </c>
      <c r="E20" s="177">
        <v>104</v>
      </c>
      <c r="F20" s="178"/>
      <c r="G20" s="178"/>
      <c r="H20" s="178"/>
      <c r="I20" s="175"/>
      <c r="J20" s="179"/>
      <c r="K20" s="179"/>
      <c r="L20" s="179"/>
      <c r="M20" s="179"/>
      <c r="N20" s="179"/>
      <c r="O20" s="173"/>
      <c r="P20" s="180"/>
      <c r="Q20" s="180"/>
      <c r="R20" s="173"/>
      <c r="S20" s="181"/>
      <c r="T20" s="181"/>
      <c r="U20" s="181"/>
      <c r="V20" s="181"/>
      <c r="W20" s="181"/>
      <c r="X20" s="181"/>
      <c r="Y20" s="181"/>
    </row>
    <row r="21" spans="1:25" s="2" customFormat="1" ht="28.5" customHeight="1">
      <c r="A21" s="172"/>
      <c r="B21" s="172"/>
      <c r="C21" s="172" t="s">
        <v>125</v>
      </c>
      <c r="D21" s="172"/>
      <c r="E21" s="173"/>
      <c r="F21" s="182"/>
      <c r="G21" s="182"/>
      <c r="H21" s="182"/>
      <c r="I21" s="172"/>
      <c r="J21" s="172"/>
      <c r="K21" s="172"/>
      <c r="L21" s="172"/>
      <c r="M21" s="172"/>
      <c r="N21" s="172"/>
      <c r="O21" s="183"/>
      <c r="P21" s="171"/>
      <c r="Q21" s="171"/>
      <c r="R21" s="183"/>
      <c r="S21" s="171"/>
      <c r="T21" s="171"/>
      <c r="U21" s="171"/>
      <c r="V21" s="171"/>
      <c r="W21" s="171"/>
      <c r="X21" s="171"/>
      <c r="Y21" s="171"/>
    </row>
    <row r="22" spans="1:25" s="2" customFormat="1" ht="24" customHeight="1">
      <c r="A22" s="179"/>
      <c r="B22" s="179"/>
      <c r="C22" s="179"/>
      <c r="D22" s="179"/>
      <c r="E22" s="184"/>
      <c r="F22" s="185"/>
      <c r="G22" s="185"/>
      <c r="H22" s="185"/>
      <c r="I22" s="179"/>
      <c r="J22" s="179"/>
      <c r="K22" s="179"/>
      <c r="L22" s="179"/>
      <c r="M22" s="179"/>
      <c r="N22" s="179"/>
      <c r="O22" s="179"/>
      <c r="P22" s="181"/>
      <c r="Q22" s="181"/>
      <c r="R22" s="179"/>
      <c r="S22" s="181"/>
      <c r="T22" s="181"/>
      <c r="U22" s="181"/>
      <c r="V22" s="181"/>
      <c r="W22" s="181"/>
      <c r="X22" s="181"/>
      <c r="Y22" s="181"/>
    </row>
    <row r="23" spans="1:25" s="2" customFormat="1" ht="28.5" customHeight="1">
      <c r="A23" s="172"/>
      <c r="B23" s="172"/>
      <c r="C23" s="158" t="s">
        <v>144</v>
      </c>
      <c r="D23" s="172"/>
      <c r="E23" s="173"/>
      <c r="F23" s="174"/>
      <c r="G23" s="174"/>
      <c r="H23" s="174"/>
      <c r="I23" s="172"/>
      <c r="J23" s="172"/>
      <c r="K23" s="172"/>
      <c r="L23" s="172"/>
      <c r="M23" s="172"/>
      <c r="N23" s="172"/>
      <c r="O23" s="172"/>
      <c r="P23" s="171"/>
      <c r="Q23" s="171"/>
      <c r="R23" s="172"/>
      <c r="S23" s="171"/>
      <c r="T23" s="171"/>
      <c r="U23" s="171"/>
      <c r="V23" s="171"/>
      <c r="W23" s="171"/>
      <c r="X23" s="171"/>
      <c r="Y23" s="171"/>
    </row>
    <row r="24" spans="1:25" s="2" customFormat="1" ht="14.25">
      <c r="A24" s="175" t="s">
        <v>134</v>
      </c>
      <c r="B24" s="176" t="s">
        <v>145</v>
      </c>
      <c r="C24" s="175" t="s">
        <v>146</v>
      </c>
      <c r="D24" s="175" t="s">
        <v>147</v>
      </c>
      <c r="E24" s="177">
        <v>104</v>
      </c>
      <c r="F24" s="178"/>
      <c r="G24" s="178"/>
      <c r="H24" s="178"/>
      <c r="I24" s="175"/>
      <c r="J24" s="179"/>
      <c r="K24" s="179"/>
      <c r="L24" s="179"/>
      <c r="M24" s="179"/>
      <c r="N24" s="179"/>
      <c r="O24" s="173"/>
      <c r="P24" s="180"/>
      <c r="Q24" s="180"/>
      <c r="R24" s="173"/>
      <c r="S24" s="181"/>
      <c r="T24" s="181"/>
      <c r="U24" s="181"/>
      <c r="V24" s="181"/>
      <c r="W24" s="181"/>
      <c r="X24" s="181"/>
      <c r="Y24" s="181"/>
    </row>
    <row r="25" spans="1:25" s="2" customFormat="1" ht="22.5">
      <c r="A25" s="175" t="s">
        <v>134</v>
      </c>
      <c r="B25" s="176" t="s">
        <v>148</v>
      </c>
      <c r="C25" s="175" t="s">
        <v>149</v>
      </c>
      <c r="D25" s="175" t="s">
        <v>120</v>
      </c>
      <c r="E25" s="177">
        <v>6</v>
      </c>
      <c r="F25" s="178"/>
      <c r="G25" s="178"/>
      <c r="H25" s="178"/>
      <c r="I25" s="175"/>
      <c r="J25" s="179"/>
      <c r="K25" s="179"/>
      <c r="L25" s="179"/>
      <c r="M25" s="179"/>
      <c r="N25" s="179"/>
      <c r="O25" s="173"/>
      <c r="P25" s="180"/>
      <c r="Q25" s="180"/>
      <c r="R25" s="173"/>
      <c r="S25" s="181"/>
      <c r="T25" s="181"/>
      <c r="U25" s="181"/>
      <c r="V25" s="181"/>
      <c r="W25" s="181"/>
      <c r="X25" s="181"/>
      <c r="Y25" s="181"/>
    </row>
    <row r="26" spans="1:25" s="2" customFormat="1" ht="22.5">
      <c r="A26" s="175" t="s">
        <v>134</v>
      </c>
      <c r="B26" s="176" t="s">
        <v>150</v>
      </c>
      <c r="C26" s="175" t="s">
        <v>151</v>
      </c>
      <c r="D26" s="175" t="s">
        <v>120</v>
      </c>
      <c r="E26" s="177">
        <v>98</v>
      </c>
      <c r="F26" s="178"/>
      <c r="G26" s="178"/>
      <c r="H26" s="178"/>
      <c r="I26" s="175"/>
      <c r="J26" s="179"/>
      <c r="K26" s="179"/>
      <c r="L26" s="179"/>
      <c r="M26" s="179"/>
      <c r="N26" s="179"/>
      <c r="O26" s="173"/>
      <c r="P26" s="180"/>
      <c r="Q26" s="180"/>
      <c r="R26" s="173"/>
      <c r="S26" s="181"/>
      <c r="T26" s="181"/>
      <c r="U26" s="181"/>
      <c r="V26" s="181"/>
      <c r="W26" s="181"/>
      <c r="X26" s="181"/>
      <c r="Y26" s="181"/>
    </row>
    <row r="27" spans="1:25" s="2" customFormat="1" ht="14.25">
      <c r="A27" s="175" t="s">
        <v>128</v>
      </c>
      <c r="B27" s="176" t="s">
        <v>152</v>
      </c>
      <c r="C27" s="175" t="s">
        <v>153</v>
      </c>
      <c r="D27" s="175" t="s">
        <v>120</v>
      </c>
      <c r="E27" s="177">
        <v>6</v>
      </c>
      <c r="F27" s="178"/>
      <c r="G27" s="178"/>
      <c r="H27" s="178"/>
      <c r="I27" s="175"/>
      <c r="J27" s="179"/>
      <c r="K27" s="179"/>
      <c r="L27" s="179"/>
      <c r="M27" s="179"/>
      <c r="N27" s="179"/>
      <c r="O27" s="173"/>
      <c r="P27" s="180"/>
      <c r="Q27" s="180"/>
      <c r="R27" s="173"/>
      <c r="S27" s="181"/>
      <c r="T27" s="181"/>
      <c r="U27" s="181"/>
      <c r="V27" s="181"/>
      <c r="W27" s="181"/>
      <c r="X27" s="181"/>
      <c r="Y27" s="181"/>
    </row>
    <row r="28" spans="1:25" s="2" customFormat="1" ht="14.25">
      <c r="A28" s="175" t="s">
        <v>128</v>
      </c>
      <c r="B28" s="176" t="s">
        <v>152</v>
      </c>
      <c r="C28" s="175" t="s">
        <v>154</v>
      </c>
      <c r="D28" s="175" t="s">
        <v>120</v>
      </c>
      <c r="E28" s="177">
        <v>98</v>
      </c>
      <c r="F28" s="178"/>
      <c r="G28" s="178"/>
      <c r="H28" s="178"/>
      <c r="I28" s="175"/>
      <c r="J28" s="179"/>
      <c r="K28" s="179"/>
      <c r="L28" s="179"/>
      <c r="M28" s="179"/>
      <c r="N28" s="179"/>
      <c r="O28" s="173"/>
      <c r="P28" s="180"/>
      <c r="Q28" s="180"/>
      <c r="R28" s="173"/>
      <c r="S28" s="181"/>
      <c r="T28" s="181"/>
      <c r="U28" s="181"/>
      <c r="V28" s="181"/>
      <c r="W28" s="181"/>
      <c r="X28" s="181"/>
      <c r="Y28" s="181"/>
    </row>
    <row r="29" spans="1:25" s="2" customFormat="1" ht="14.25">
      <c r="A29" s="175" t="s">
        <v>134</v>
      </c>
      <c r="B29" s="176" t="s">
        <v>155</v>
      </c>
      <c r="C29" s="175" t="s">
        <v>156</v>
      </c>
      <c r="D29" s="175" t="s">
        <v>120</v>
      </c>
      <c r="E29" s="177">
        <v>104</v>
      </c>
      <c r="F29" s="178"/>
      <c r="G29" s="178"/>
      <c r="H29" s="178"/>
      <c r="I29" s="175"/>
      <c r="J29" s="179"/>
      <c r="K29" s="179"/>
      <c r="L29" s="179"/>
      <c r="M29" s="179"/>
      <c r="N29" s="179"/>
      <c r="O29" s="173"/>
      <c r="P29" s="180"/>
      <c r="Q29" s="180"/>
      <c r="R29" s="173"/>
      <c r="S29" s="181"/>
      <c r="T29" s="181"/>
      <c r="U29" s="181"/>
      <c r="V29" s="181"/>
      <c r="W29" s="181"/>
      <c r="X29" s="181"/>
      <c r="Y29" s="181"/>
    </row>
    <row r="30" spans="1:25" s="2" customFormat="1" ht="14.25">
      <c r="A30" s="175" t="s">
        <v>134</v>
      </c>
      <c r="B30" s="176" t="s">
        <v>155</v>
      </c>
      <c r="C30" s="175" t="s">
        <v>157</v>
      </c>
      <c r="D30" s="175" t="s">
        <v>137</v>
      </c>
      <c r="E30" s="177">
        <v>120</v>
      </c>
      <c r="F30" s="178"/>
      <c r="G30" s="178"/>
      <c r="H30" s="178"/>
      <c r="I30" s="175"/>
      <c r="J30" s="179"/>
      <c r="K30" s="179"/>
      <c r="L30" s="179"/>
      <c r="M30" s="179"/>
      <c r="N30" s="179"/>
      <c r="O30" s="173"/>
      <c r="P30" s="180"/>
      <c r="Q30" s="180"/>
      <c r="R30" s="173"/>
      <c r="S30" s="181"/>
      <c r="T30" s="181"/>
      <c r="U30" s="181"/>
      <c r="V30" s="181"/>
      <c r="W30" s="181"/>
      <c r="X30" s="181"/>
      <c r="Y30" s="181"/>
    </row>
    <row r="31" spans="1:25" s="2" customFormat="1" ht="14.25">
      <c r="A31" s="175" t="s">
        <v>134</v>
      </c>
      <c r="B31" s="176" t="s">
        <v>158</v>
      </c>
      <c r="C31" s="175" t="s">
        <v>159</v>
      </c>
      <c r="D31" s="175" t="s">
        <v>121</v>
      </c>
      <c r="E31" s="177">
        <v>4.5</v>
      </c>
      <c r="F31" s="178"/>
      <c r="G31" s="178"/>
      <c r="H31" s="178"/>
      <c r="I31" s="175"/>
      <c r="J31" s="179"/>
      <c r="K31" s="179"/>
      <c r="L31" s="179"/>
      <c r="M31" s="179"/>
      <c r="N31" s="179"/>
      <c r="O31" s="173"/>
      <c r="P31" s="180"/>
      <c r="Q31" s="180"/>
      <c r="R31" s="173"/>
      <c r="S31" s="181"/>
      <c r="T31" s="181"/>
      <c r="U31" s="181"/>
      <c r="V31" s="181"/>
      <c r="W31" s="181"/>
      <c r="X31" s="181"/>
      <c r="Y31" s="181"/>
    </row>
    <row r="32" spans="1:25" s="2" customFormat="1" ht="14.25">
      <c r="A32" s="175" t="s">
        <v>134</v>
      </c>
      <c r="B32" s="176" t="s">
        <v>135</v>
      </c>
      <c r="C32" s="175" t="s">
        <v>160</v>
      </c>
      <c r="D32" s="175" t="s">
        <v>120</v>
      </c>
      <c r="E32" s="177">
        <v>98</v>
      </c>
      <c r="F32" s="178"/>
      <c r="G32" s="178"/>
      <c r="H32" s="178"/>
      <c r="I32" s="175"/>
      <c r="J32" s="179"/>
      <c r="K32" s="179"/>
      <c r="L32" s="179"/>
      <c r="M32" s="179"/>
      <c r="N32" s="179"/>
      <c r="O32" s="173"/>
      <c r="P32" s="180"/>
      <c r="Q32" s="180"/>
      <c r="R32" s="173"/>
      <c r="S32" s="181"/>
      <c r="T32" s="181"/>
      <c r="U32" s="181"/>
      <c r="V32" s="181"/>
      <c r="W32" s="181"/>
      <c r="X32" s="181"/>
      <c r="Y32" s="181"/>
    </row>
    <row r="33" spans="1:25" s="2" customFormat="1" ht="14.25">
      <c r="A33" s="175" t="s">
        <v>134</v>
      </c>
      <c r="B33" s="176" t="s">
        <v>161</v>
      </c>
      <c r="C33" s="175" t="s">
        <v>162</v>
      </c>
      <c r="D33" s="175" t="s">
        <v>120</v>
      </c>
      <c r="E33" s="177">
        <v>6</v>
      </c>
      <c r="F33" s="178"/>
      <c r="G33" s="178"/>
      <c r="H33" s="178"/>
      <c r="I33" s="175"/>
      <c r="J33" s="179"/>
      <c r="K33" s="179"/>
      <c r="L33" s="179"/>
      <c r="M33" s="179"/>
      <c r="N33" s="179"/>
      <c r="O33" s="173"/>
      <c r="P33" s="180"/>
      <c r="Q33" s="180"/>
      <c r="R33" s="173"/>
      <c r="S33" s="181"/>
      <c r="T33" s="181"/>
      <c r="U33" s="181"/>
      <c r="V33" s="181"/>
      <c r="W33" s="181"/>
      <c r="X33" s="181"/>
      <c r="Y33" s="181"/>
    </row>
    <row r="34" spans="1:25" s="2" customFormat="1" ht="14.25">
      <c r="A34" s="175" t="s">
        <v>134</v>
      </c>
      <c r="B34" s="176" t="s">
        <v>135</v>
      </c>
      <c r="C34" s="175" t="s">
        <v>163</v>
      </c>
      <c r="D34" s="175" t="s">
        <v>137</v>
      </c>
      <c r="E34" s="177">
        <v>80</v>
      </c>
      <c r="F34" s="178"/>
      <c r="G34" s="178"/>
      <c r="H34" s="178"/>
      <c r="I34" s="175"/>
      <c r="J34" s="179"/>
      <c r="K34" s="179"/>
      <c r="L34" s="179"/>
      <c r="M34" s="179"/>
      <c r="N34" s="179"/>
      <c r="O34" s="173"/>
      <c r="P34" s="180"/>
      <c r="Q34" s="180"/>
      <c r="R34" s="173"/>
      <c r="S34" s="181"/>
      <c r="T34" s="181"/>
      <c r="U34" s="181"/>
      <c r="V34" s="181"/>
      <c r="W34" s="181"/>
      <c r="X34" s="181"/>
      <c r="Y34" s="181"/>
    </row>
    <row r="35" spans="1:25" s="2" customFormat="1" ht="14.25">
      <c r="A35" s="175" t="s">
        <v>134</v>
      </c>
      <c r="B35" s="176" t="s">
        <v>158</v>
      </c>
      <c r="C35" s="175" t="s">
        <v>164</v>
      </c>
      <c r="D35" s="175" t="s">
        <v>121</v>
      </c>
      <c r="E35" s="177">
        <v>3.5</v>
      </c>
      <c r="F35" s="178"/>
      <c r="G35" s="178"/>
      <c r="H35" s="178"/>
      <c r="I35" s="175"/>
      <c r="J35" s="179"/>
      <c r="K35" s="179"/>
      <c r="L35" s="179"/>
      <c r="M35" s="179"/>
      <c r="N35" s="179"/>
      <c r="O35" s="173"/>
      <c r="P35" s="180"/>
      <c r="Q35" s="180"/>
      <c r="R35" s="173"/>
      <c r="S35" s="181"/>
      <c r="T35" s="181"/>
      <c r="U35" s="181"/>
      <c r="V35" s="181"/>
      <c r="W35" s="181"/>
      <c r="X35" s="181"/>
      <c r="Y35" s="181"/>
    </row>
    <row r="36" spans="1:25" s="2" customFormat="1" ht="24" customHeight="1">
      <c r="A36" s="172"/>
      <c r="B36" s="172"/>
      <c r="C36" s="172" t="s">
        <v>144</v>
      </c>
      <c r="D36" s="172"/>
      <c r="E36" s="173"/>
      <c r="F36" s="182"/>
      <c r="G36" s="182"/>
      <c r="H36" s="182"/>
      <c r="I36" s="172"/>
      <c r="J36" s="172"/>
      <c r="K36" s="172"/>
      <c r="L36" s="172"/>
      <c r="M36" s="172"/>
      <c r="N36" s="172"/>
      <c r="O36" s="183"/>
      <c r="P36" s="171"/>
      <c r="Q36" s="171"/>
      <c r="R36" s="183"/>
      <c r="S36" s="171"/>
      <c r="T36" s="171"/>
      <c r="U36" s="171"/>
      <c r="V36" s="171"/>
      <c r="W36" s="171"/>
      <c r="X36" s="171"/>
      <c r="Y36" s="171"/>
    </row>
    <row r="37" spans="1:25" s="2" customFormat="1" ht="13.5" customHeight="1">
      <c r="A37" s="179"/>
      <c r="B37" s="179"/>
      <c r="C37" s="179"/>
      <c r="D37" s="179"/>
      <c r="E37" s="184"/>
      <c r="F37" s="185"/>
      <c r="G37" s="185"/>
      <c r="H37" s="185"/>
      <c r="I37" s="179"/>
      <c r="J37" s="179"/>
      <c r="K37" s="179"/>
      <c r="L37" s="179"/>
      <c r="M37" s="179"/>
      <c r="N37" s="179"/>
      <c r="O37" s="179"/>
      <c r="P37" s="181"/>
      <c r="Q37" s="181"/>
      <c r="R37" s="179"/>
      <c r="S37" s="181"/>
      <c r="T37" s="181"/>
      <c r="U37" s="181"/>
      <c r="V37" s="181"/>
      <c r="W37" s="181"/>
      <c r="X37" s="181"/>
      <c r="Y37" s="181"/>
    </row>
    <row r="38" spans="1:25" s="2" customFormat="1" ht="24" customHeight="1">
      <c r="A38" s="172"/>
      <c r="B38" s="172"/>
      <c r="C38" s="158" t="s">
        <v>165</v>
      </c>
      <c r="D38" s="172"/>
      <c r="E38" s="173"/>
      <c r="F38" s="174"/>
      <c r="G38" s="174"/>
      <c r="H38" s="174"/>
      <c r="I38" s="172"/>
      <c r="J38" s="172"/>
      <c r="K38" s="172"/>
      <c r="L38" s="172"/>
      <c r="M38" s="172"/>
      <c r="N38" s="172"/>
      <c r="O38" s="172"/>
      <c r="P38" s="171"/>
      <c r="Q38" s="171"/>
      <c r="R38" s="172"/>
      <c r="S38" s="171"/>
      <c r="T38" s="171"/>
      <c r="U38" s="171"/>
      <c r="V38" s="171"/>
      <c r="W38" s="171"/>
      <c r="X38" s="171"/>
      <c r="Y38" s="171"/>
    </row>
    <row r="39" spans="1:25" s="2" customFormat="1" ht="28.5" customHeight="1">
      <c r="A39" s="175" t="s">
        <v>131</v>
      </c>
      <c r="B39" s="176" t="s">
        <v>166</v>
      </c>
      <c r="C39" s="175" t="s">
        <v>122</v>
      </c>
      <c r="D39" s="175" t="s">
        <v>121</v>
      </c>
      <c r="E39" s="177">
        <v>39.845</v>
      </c>
      <c r="F39" s="178"/>
      <c r="G39" s="178"/>
      <c r="H39" s="178"/>
      <c r="I39" s="175"/>
      <c r="J39" s="179"/>
      <c r="K39" s="179"/>
      <c r="L39" s="179"/>
      <c r="M39" s="179"/>
      <c r="N39" s="179"/>
      <c r="O39" s="173"/>
      <c r="P39" s="180"/>
      <c r="Q39" s="180"/>
      <c r="R39" s="173"/>
      <c r="S39" s="181"/>
      <c r="T39" s="181"/>
      <c r="U39" s="181"/>
      <c r="V39" s="181"/>
      <c r="W39" s="181"/>
      <c r="X39" s="181"/>
      <c r="Y39" s="181"/>
    </row>
    <row r="40" spans="1:25" s="2" customFormat="1" ht="24" customHeight="1">
      <c r="A40" s="172"/>
      <c r="B40" s="172"/>
      <c r="C40" s="172" t="s">
        <v>165</v>
      </c>
      <c r="D40" s="172"/>
      <c r="E40" s="173"/>
      <c r="F40" s="182"/>
      <c r="G40" s="182"/>
      <c r="H40" s="182"/>
      <c r="I40" s="172"/>
      <c r="J40" s="172"/>
      <c r="K40" s="172"/>
      <c r="L40" s="172"/>
      <c r="M40" s="172"/>
      <c r="N40" s="172"/>
      <c r="O40" s="183"/>
      <c r="P40" s="171"/>
      <c r="Q40" s="171"/>
      <c r="R40" s="183"/>
      <c r="S40" s="171"/>
      <c r="T40" s="171"/>
      <c r="U40" s="171"/>
      <c r="V40" s="171"/>
      <c r="W40" s="171"/>
      <c r="X40" s="171"/>
      <c r="Y40" s="171"/>
    </row>
    <row r="41" spans="1:25" s="2" customFormat="1" ht="13.5" customHeight="1">
      <c r="A41" s="179"/>
      <c r="B41" s="179"/>
      <c r="C41" s="179"/>
      <c r="D41" s="179"/>
      <c r="E41" s="184"/>
      <c r="F41" s="185"/>
      <c r="G41" s="185"/>
      <c r="H41" s="185"/>
      <c r="I41" s="179"/>
      <c r="J41" s="179"/>
      <c r="K41" s="179"/>
      <c r="L41" s="179"/>
      <c r="M41" s="179"/>
      <c r="N41" s="179"/>
      <c r="O41" s="179"/>
      <c r="P41" s="181"/>
      <c r="Q41" s="181"/>
      <c r="R41" s="179"/>
      <c r="S41" s="181"/>
      <c r="T41" s="181"/>
      <c r="U41" s="181"/>
      <c r="V41" s="181"/>
      <c r="W41" s="181"/>
      <c r="X41" s="181"/>
      <c r="Y41" s="181"/>
    </row>
    <row r="42" spans="1:25" s="2" customFormat="1" ht="13.5" customHeight="1">
      <c r="A42" s="172"/>
      <c r="B42" s="172"/>
      <c r="C42" s="186" t="s">
        <v>124</v>
      </c>
      <c r="D42" s="172"/>
      <c r="E42" s="173"/>
      <c r="F42" s="182"/>
      <c r="G42" s="182"/>
      <c r="H42" s="182"/>
      <c r="I42" s="174"/>
      <c r="J42" s="172"/>
      <c r="K42" s="174"/>
      <c r="L42" s="174"/>
      <c r="M42" s="172"/>
      <c r="N42" s="172"/>
      <c r="O42" s="183"/>
      <c r="P42" s="181"/>
      <c r="Q42" s="181"/>
      <c r="R42" s="183"/>
      <c r="S42" s="181"/>
      <c r="T42" s="181"/>
      <c r="U42" s="181"/>
      <c r="V42" s="181"/>
      <c r="W42" s="181"/>
      <c r="X42" s="181"/>
      <c r="Y42" s="181"/>
    </row>
    <row r="43" spans="1:25" s="2" customFormat="1" ht="13.5" customHeight="1">
      <c r="A43" s="179"/>
      <c r="B43" s="179"/>
      <c r="C43" s="179"/>
      <c r="D43" s="179"/>
      <c r="E43" s="184"/>
      <c r="F43" s="185"/>
      <c r="G43" s="185"/>
      <c r="H43" s="185"/>
      <c r="I43" s="179"/>
      <c r="J43" s="179"/>
      <c r="K43" s="179"/>
      <c r="L43" s="179"/>
      <c r="M43" s="179"/>
      <c r="N43" s="179"/>
      <c r="O43" s="179"/>
      <c r="P43" s="181"/>
      <c r="Q43" s="181"/>
      <c r="R43" s="179"/>
      <c r="S43" s="181"/>
      <c r="T43" s="181"/>
      <c r="U43" s="181"/>
      <c r="V43" s="181"/>
      <c r="W43" s="181"/>
      <c r="X43" s="181"/>
      <c r="Y43" s="181"/>
    </row>
    <row r="44" spans="1:25" s="2" customFormat="1" ht="13.5" customHeight="1">
      <c r="A44" s="172"/>
      <c r="B44" s="172"/>
      <c r="C44" s="157" t="s">
        <v>167</v>
      </c>
      <c r="D44" s="172"/>
      <c r="E44" s="173"/>
      <c r="F44" s="174"/>
      <c r="G44" s="174"/>
      <c r="H44" s="174"/>
      <c r="I44" s="172"/>
      <c r="J44" s="172"/>
      <c r="K44" s="172"/>
      <c r="L44" s="172"/>
      <c r="M44" s="172"/>
      <c r="N44" s="172"/>
      <c r="O44" s="172"/>
      <c r="P44" s="171"/>
      <c r="Q44" s="171"/>
      <c r="R44" s="172"/>
      <c r="S44" s="171"/>
      <c r="T44" s="171"/>
      <c r="U44" s="171"/>
      <c r="V44" s="171"/>
      <c r="W44" s="171"/>
      <c r="X44" s="171"/>
      <c r="Y44" s="171"/>
    </row>
    <row r="45" spans="1:25" s="2" customFormat="1" ht="13.5" customHeight="1">
      <c r="A45" s="172"/>
      <c r="B45" s="172"/>
      <c r="C45" s="158" t="s">
        <v>168</v>
      </c>
      <c r="D45" s="172"/>
      <c r="E45" s="173"/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1"/>
      <c r="Q45" s="171"/>
      <c r="R45" s="172"/>
      <c r="S45" s="171"/>
      <c r="T45" s="171"/>
      <c r="U45" s="171"/>
      <c r="V45" s="171"/>
      <c r="W45" s="171"/>
      <c r="X45" s="171"/>
      <c r="Y45" s="171"/>
    </row>
    <row r="46" spans="1:25" s="2" customFormat="1" ht="22.5">
      <c r="A46" s="175" t="s">
        <v>131</v>
      </c>
      <c r="B46" s="176" t="s">
        <v>169</v>
      </c>
      <c r="C46" s="175" t="s">
        <v>170</v>
      </c>
      <c r="D46" s="175" t="s">
        <v>120</v>
      </c>
      <c r="E46" s="177">
        <v>104</v>
      </c>
      <c r="F46" s="178"/>
      <c r="G46" s="178"/>
      <c r="H46" s="178"/>
      <c r="I46" s="175"/>
      <c r="J46" s="179"/>
      <c r="K46" s="179"/>
      <c r="L46" s="179"/>
      <c r="M46" s="179"/>
      <c r="N46" s="179"/>
      <c r="O46" s="173"/>
      <c r="P46" s="180"/>
      <c r="Q46" s="180"/>
      <c r="R46" s="173"/>
      <c r="S46" s="181"/>
      <c r="T46" s="181"/>
      <c r="U46" s="181"/>
      <c r="V46" s="181"/>
      <c r="W46" s="181"/>
      <c r="X46" s="181"/>
      <c r="Y46" s="181"/>
    </row>
    <row r="47" spans="1:25" s="2" customFormat="1" ht="22.5">
      <c r="A47" s="175" t="s">
        <v>171</v>
      </c>
      <c r="B47" s="176" t="s">
        <v>172</v>
      </c>
      <c r="C47" s="175" t="s">
        <v>173</v>
      </c>
      <c r="D47" s="175" t="s">
        <v>120</v>
      </c>
      <c r="E47" s="177">
        <v>104</v>
      </c>
      <c r="F47" s="178"/>
      <c r="G47" s="178"/>
      <c r="H47" s="178"/>
      <c r="I47" s="175"/>
      <c r="J47" s="179"/>
      <c r="K47" s="179"/>
      <c r="L47" s="179"/>
      <c r="M47" s="179"/>
      <c r="N47" s="179"/>
      <c r="O47" s="173"/>
      <c r="P47" s="180"/>
      <c r="Q47" s="180"/>
      <c r="R47" s="173"/>
      <c r="S47" s="181"/>
      <c r="T47" s="181"/>
      <c r="U47" s="181"/>
      <c r="V47" s="181"/>
      <c r="W47" s="181"/>
      <c r="X47" s="181"/>
      <c r="Y47" s="181"/>
    </row>
    <row r="48" spans="1:25" s="2" customFormat="1" ht="14.25">
      <c r="A48" s="175" t="s">
        <v>131</v>
      </c>
      <c r="B48" s="176" t="s">
        <v>174</v>
      </c>
      <c r="C48" s="175" t="s">
        <v>175</v>
      </c>
      <c r="D48" s="175" t="s">
        <v>120</v>
      </c>
      <c r="E48" s="177">
        <v>306</v>
      </c>
      <c r="F48" s="178"/>
      <c r="G48" s="178"/>
      <c r="H48" s="178"/>
      <c r="I48" s="175"/>
      <c r="J48" s="179"/>
      <c r="K48" s="179"/>
      <c r="L48" s="179"/>
      <c r="M48" s="179"/>
      <c r="N48" s="179"/>
      <c r="O48" s="173"/>
      <c r="P48" s="180"/>
      <c r="Q48" s="180"/>
      <c r="R48" s="173"/>
      <c r="S48" s="181"/>
      <c r="T48" s="181"/>
      <c r="U48" s="181"/>
      <c r="V48" s="181"/>
      <c r="W48" s="181"/>
      <c r="X48" s="181"/>
      <c r="Y48" s="181"/>
    </row>
    <row r="49" spans="1:25" s="2" customFormat="1" ht="22.5">
      <c r="A49" s="175" t="s">
        <v>176</v>
      </c>
      <c r="B49" s="176" t="s">
        <v>177</v>
      </c>
      <c r="C49" s="175" t="s">
        <v>178</v>
      </c>
      <c r="D49" s="175" t="s">
        <v>123</v>
      </c>
      <c r="E49" s="177">
        <v>1743.3</v>
      </c>
      <c r="F49" s="187"/>
      <c r="G49" s="187"/>
      <c r="H49" s="187"/>
      <c r="I49" s="175"/>
      <c r="J49" s="179"/>
      <c r="K49" s="179"/>
      <c r="L49" s="179"/>
      <c r="M49" s="179"/>
      <c r="N49" s="179"/>
      <c r="O49" s="173"/>
      <c r="P49" s="180"/>
      <c r="Q49" s="180"/>
      <c r="R49" s="173"/>
      <c r="S49" s="181"/>
      <c r="T49" s="181"/>
      <c r="U49" s="181"/>
      <c r="V49" s="181"/>
      <c r="W49" s="181"/>
      <c r="X49" s="181"/>
      <c r="Y49" s="181"/>
    </row>
    <row r="50" spans="1:25" s="2" customFormat="1" ht="11.25">
      <c r="A50" s="172"/>
      <c r="B50" s="172"/>
      <c r="C50" s="172" t="s">
        <v>168</v>
      </c>
      <c r="D50" s="172"/>
      <c r="E50" s="173"/>
      <c r="F50" s="182"/>
      <c r="G50" s="182"/>
      <c r="H50" s="182"/>
      <c r="I50" s="172"/>
      <c r="J50" s="172"/>
      <c r="K50" s="172"/>
      <c r="L50" s="172"/>
      <c r="M50" s="172"/>
      <c r="N50" s="172"/>
      <c r="O50" s="183"/>
      <c r="P50" s="171"/>
      <c r="Q50" s="171"/>
      <c r="R50" s="183"/>
      <c r="S50" s="171"/>
      <c r="T50" s="171"/>
      <c r="U50" s="171"/>
      <c r="V50" s="171"/>
      <c r="W50" s="171"/>
      <c r="X50" s="171"/>
      <c r="Y50" s="171"/>
    </row>
    <row r="51" spans="1:25" s="2" customFormat="1" ht="24" customHeight="1">
      <c r="A51" s="179"/>
      <c r="B51" s="179"/>
      <c r="C51" s="179"/>
      <c r="D51" s="179"/>
      <c r="E51" s="184"/>
      <c r="F51" s="185"/>
      <c r="G51" s="185"/>
      <c r="H51" s="185"/>
      <c r="I51" s="179"/>
      <c r="J51" s="179"/>
      <c r="K51" s="179"/>
      <c r="L51" s="179"/>
      <c r="M51" s="179"/>
      <c r="N51" s="179"/>
      <c r="O51" s="179"/>
      <c r="P51" s="181"/>
      <c r="Q51" s="181"/>
      <c r="R51" s="179"/>
      <c r="S51" s="181"/>
      <c r="T51" s="181"/>
      <c r="U51" s="181"/>
      <c r="V51" s="181"/>
      <c r="W51" s="181"/>
      <c r="X51" s="181"/>
      <c r="Y51" s="181"/>
    </row>
    <row r="52" spans="1:25" s="2" customFormat="1" ht="13.5" customHeight="1">
      <c r="A52" s="172"/>
      <c r="B52" s="172"/>
      <c r="C52" s="158" t="s">
        <v>179</v>
      </c>
      <c r="D52" s="172"/>
      <c r="E52" s="173"/>
      <c r="F52" s="174"/>
      <c r="G52" s="174"/>
      <c r="H52" s="174"/>
      <c r="I52" s="172"/>
      <c r="J52" s="172"/>
      <c r="K52" s="172"/>
      <c r="L52" s="172"/>
      <c r="M52" s="172"/>
      <c r="N52" s="172"/>
      <c r="O52" s="172"/>
      <c r="P52" s="171"/>
      <c r="Q52" s="171"/>
      <c r="R52" s="172"/>
      <c r="S52" s="171"/>
      <c r="T52" s="171"/>
      <c r="U52" s="171"/>
      <c r="V52" s="171"/>
      <c r="W52" s="171"/>
      <c r="X52" s="171"/>
      <c r="Y52" s="171"/>
    </row>
    <row r="53" spans="1:25" s="2" customFormat="1" ht="22.5">
      <c r="A53" s="175" t="s">
        <v>180</v>
      </c>
      <c r="B53" s="176" t="s">
        <v>181</v>
      </c>
      <c r="C53" s="175" t="s">
        <v>182</v>
      </c>
      <c r="D53" s="175" t="s">
        <v>147</v>
      </c>
      <c r="E53" s="177">
        <v>58</v>
      </c>
      <c r="F53" s="178"/>
      <c r="G53" s="178"/>
      <c r="H53" s="178"/>
      <c r="I53" s="175"/>
      <c r="J53" s="179"/>
      <c r="K53" s="179"/>
      <c r="L53" s="179"/>
      <c r="M53" s="179"/>
      <c r="N53" s="179"/>
      <c r="O53" s="173"/>
      <c r="P53" s="180"/>
      <c r="Q53" s="180"/>
      <c r="R53" s="173"/>
      <c r="S53" s="181"/>
      <c r="T53" s="181"/>
      <c r="U53" s="181"/>
      <c r="V53" s="181"/>
      <c r="W53" s="181"/>
      <c r="X53" s="181"/>
      <c r="Y53" s="181"/>
    </row>
    <row r="54" spans="1:25" s="2" customFormat="1" ht="14.25">
      <c r="A54" s="175" t="s">
        <v>183</v>
      </c>
      <c r="B54" s="176" t="s">
        <v>184</v>
      </c>
      <c r="C54" s="175" t="s">
        <v>185</v>
      </c>
      <c r="D54" s="175" t="s">
        <v>186</v>
      </c>
      <c r="E54" s="177">
        <v>58</v>
      </c>
      <c r="F54" s="178"/>
      <c r="G54" s="178"/>
      <c r="H54" s="178"/>
      <c r="I54" s="175"/>
      <c r="J54" s="179"/>
      <c r="K54" s="179"/>
      <c r="L54" s="179"/>
      <c r="M54" s="179"/>
      <c r="N54" s="179"/>
      <c r="O54" s="173"/>
      <c r="P54" s="180"/>
      <c r="Q54" s="180"/>
      <c r="R54" s="173"/>
      <c r="S54" s="181"/>
      <c r="T54" s="181"/>
      <c r="U54" s="181"/>
      <c r="V54" s="181"/>
      <c r="W54" s="181"/>
      <c r="X54" s="181"/>
      <c r="Y54" s="181"/>
    </row>
    <row r="55" spans="1:25" s="2" customFormat="1" ht="22.5">
      <c r="A55" s="175" t="s">
        <v>180</v>
      </c>
      <c r="B55" s="176" t="s">
        <v>181</v>
      </c>
      <c r="C55" s="175" t="s">
        <v>182</v>
      </c>
      <c r="D55" s="175" t="s">
        <v>147</v>
      </c>
      <c r="E55" s="177">
        <v>40</v>
      </c>
      <c r="F55" s="178"/>
      <c r="G55" s="178"/>
      <c r="H55" s="178"/>
      <c r="I55" s="175"/>
      <c r="J55" s="179"/>
      <c r="K55" s="179"/>
      <c r="L55" s="179"/>
      <c r="M55" s="179"/>
      <c r="N55" s="179"/>
      <c r="O55" s="173"/>
      <c r="P55" s="180"/>
      <c r="Q55" s="180"/>
      <c r="R55" s="173"/>
      <c r="S55" s="181"/>
      <c r="T55" s="181"/>
      <c r="U55" s="181"/>
      <c r="V55" s="181"/>
      <c r="W55" s="181"/>
      <c r="X55" s="181"/>
      <c r="Y55" s="181"/>
    </row>
    <row r="56" spans="1:25" s="2" customFormat="1" ht="14.25">
      <c r="A56" s="175" t="s">
        <v>183</v>
      </c>
      <c r="B56" s="176" t="s">
        <v>187</v>
      </c>
      <c r="C56" s="175" t="s">
        <v>188</v>
      </c>
      <c r="D56" s="175" t="s">
        <v>186</v>
      </c>
      <c r="E56" s="177">
        <v>40</v>
      </c>
      <c r="F56" s="178"/>
      <c r="G56" s="178"/>
      <c r="H56" s="178"/>
      <c r="I56" s="175"/>
      <c r="J56" s="179"/>
      <c r="K56" s="179"/>
      <c r="L56" s="179"/>
      <c r="M56" s="179"/>
      <c r="N56" s="179"/>
      <c r="O56" s="173"/>
      <c r="P56" s="180"/>
      <c r="Q56" s="180"/>
      <c r="R56" s="173"/>
      <c r="S56" s="181"/>
      <c r="T56" s="181"/>
      <c r="U56" s="181"/>
      <c r="V56" s="181"/>
      <c r="W56" s="181"/>
      <c r="X56" s="181"/>
      <c r="Y56" s="181"/>
    </row>
    <row r="57" spans="1:25" s="2" customFormat="1" ht="22.5">
      <c r="A57" s="175" t="s">
        <v>180</v>
      </c>
      <c r="B57" s="176" t="s">
        <v>181</v>
      </c>
      <c r="C57" s="175" t="s">
        <v>189</v>
      </c>
      <c r="D57" s="175" t="s">
        <v>147</v>
      </c>
      <c r="E57" s="177">
        <v>6</v>
      </c>
      <c r="F57" s="178"/>
      <c r="G57" s="178"/>
      <c r="H57" s="178"/>
      <c r="I57" s="175"/>
      <c r="J57" s="179"/>
      <c r="K57" s="179"/>
      <c r="L57" s="179"/>
      <c r="M57" s="179"/>
      <c r="N57" s="179"/>
      <c r="O57" s="173"/>
      <c r="P57" s="180"/>
      <c r="Q57" s="180"/>
      <c r="R57" s="173"/>
      <c r="S57" s="181"/>
      <c r="T57" s="181"/>
      <c r="U57" s="181"/>
      <c r="V57" s="181"/>
      <c r="W57" s="181"/>
      <c r="X57" s="181"/>
      <c r="Y57" s="181"/>
    </row>
    <row r="58" spans="1:25" s="2" customFormat="1" ht="14.25">
      <c r="A58" s="175" t="s">
        <v>183</v>
      </c>
      <c r="B58" s="176" t="s">
        <v>184</v>
      </c>
      <c r="C58" s="175" t="s">
        <v>190</v>
      </c>
      <c r="D58" s="175" t="s">
        <v>186</v>
      </c>
      <c r="E58" s="177">
        <v>6</v>
      </c>
      <c r="F58" s="178"/>
      <c r="G58" s="178"/>
      <c r="H58" s="178"/>
      <c r="I58" s="175"/>
      <c r="J58" s="179"/>
      <c r="K58" s="179"/>
      <c r="L58" s="179"/>
      <c r="M58" s="179"/>
      <c r="N58" s="179"/>
      <c r="O58" s="173"/>
      <c r="P58" s="180"/>
      <c r="Q58" s="180"/>
      <c r="R58" s="173"/>
      <c r="S58" s="181"/>
      <c r="T58" s="181"/>
      <c r="U58" s="181"/>
      <c r="V58" s="181"/>
      <c r="W58" s="181"/>
      <c r="X58" s="181"/>
      <c r="Y58" s="181"/>
    </row>
    <row r="59" spans="1:25" s="2" customFormat="1" ht="14.25">
      <c r="A59" s="175" t="s">
        <v>191</v>
      </c>
      <c r="B59" s="176" t="s">
        <v>192</v>
      </c>
      <c r="C59" s="175" t="s">
        <v>193</v>
      </c>
      <c r="D59" s="175" t="s">
        <v>120</v>
      </c>
      <c r="E59" s="177">
        <v>175</v>
      </c>
      <c r="F59" s="178"/>
      <c r="G59" s="178"/>
      <c r="H59" s="178"/>
      <c r="I59" s="175"/>
      <c r="J59" s="179"/>
      <c r="K59" s="179"/>
      <c r="L59" s="179"/>
      <c r="M59" s="179"/>
      <c r="N59" s="179"/>
      <c r="O59" s="173"/>
      <c r="P59" s="180"/>
      <c r="Q59" s="180"/>
      <c r="R59" s="173"/>
      <c r="S59" s="181"/>
      <c r="T59" s="181"/>
      <c r="U59" s="181"/>
      <c r="V59" s="181"/>
      <c r="W59" s="181"/>
      <c r="X59" s="181"/>
      <c r="Y59" s="181"/>
    </row>
    <row r="60" spans="1:25" s="2" customFormat="1" ht="14.25">
      <c r="A60" s="175" t="s">
        <v>194</v>
      </c>
      <c r="B60" s="176" t="s">
        <v>195</v>
      </c>
      <c r="C60" s="175" t="s">
        <v>196</v>
      </c>
      <c r="D60" s="175" t="s">
        <v>120</v>
      </c>
      <c r="E60" s="177">
        <v>104</v>
      </c>
      <c r="F60" s="178"/>
      <c r="G60" s="178"/>
      <c r="H60" s="178"/>
      <c r="I60" s="175"/>
      <c r="J60" s="179"/>
      <c r="K60" s="179"/>
      <c r="L60" s="179"/>
      <c r="M60" s="179"/>
      <c r="N60" s="179"/>
      <c r="O60" s="173"/>
      <c r="P60" s="180"/>
      <c r="Q60" s="180"/>
      <c r="R60" s="173"/>
      <c r="S60" s="181"/>
      <c r="T60" s="181"/>
      <c r="U60" s="181"/>
      <c r="V60" s="181"/>
      <c r="W60" s="181"/>
      <c r="X60" s="181"/>
      <c r="Y60" s="181"/>
    </row>
    <row r="61" spans="1:25" s="2" customFormat="1" ht="14.25">
      <c r="A61" s="175" t="s">
        <v>191</v>
      </c>
      <c r="B61" s="176" t="s">
        <v>197</v>
      </c>
      <c r="C61" s="175" t="s">
        <v>198</v>
      </c>
      <c r="D61" s="175" t="s">
        <v>120</v>
      </c>
      <c r="E61" s="177">
        <v>716</v>
      </c>
      <c r="F61" s="178"/>
      <c r="G61" s="178"/>
      <c r="H61" s="178"/>
      <c r="I61" s="175"/>
      <c r="J61" s="179"/>
      <c r="K61" s="179"/>
      <c r="L61" s="179"/>
      <c r="M61" s="179"/>
      <c r="N61" s="179"/>
      <c r="O61" s="173"/>
      <c r="P61" s="180"/>
      <c r="Q61" s="180"/>
      <c r="R61" s="173"/>
      <c r="S61" s="181"/>
      <c r="T61" s="181"/>
      <c r="U61" s="181"/>
      <c r="V61" s="181"/>
      <c r="W61" s="181"/>
      <c r="X61" s="181"/>
      <c r="Y61" s="181"/>
    </row>
    <row r="62" spans="1:25" s="2" customFormat="1" ht="14.25">
      <c r="A62" s="175" t="s">
        <v>191</v>
      </c>
      <c r="B62" s="176" t="s">
        <v>197</v>
      </c>
      <c r="C62" s="175" t="s">
        <v>199</v>
      </c>
      <c r="D62" s="175" t="s">
        <v>120</v>
      </c>
      <c r="E62" s="177">
        <v>716</v>
      </c>
      <c r="F62" s="178"/>
      <c r="G62" s="178"/>
      <c r="H62" s="178"/>
      <c r="I62" s="175"/>
      <c r="J62" s="179"/>
      <c r="K62" s="179"/>
      <c r="L62" s="179"/>
      <c r="M62" s="179"/>
      <c r="N62" s="179"/>
      <c r="O62" s="173"/>
      <c r="P62" s="180"/>
      <c r="Q62" s="180"/>
      <c r="R62" s="173"/>
      <c r="S62" s="181"/>
      <c r="T62" s="181"/>
      <c r="U62" s="181"/>
      <c r="V62" s="181"/>
      <c r="W62" s="181"/>
      <c r="X62" s="181"/>
      <c r="Y62" s="181"/>
    </row>
    <row r="63" spans="1:25" s="2" customFormat="1" ht="14.25">
      <c r="A63" s="175" t="s">
        <v>191</v>
      </c>
      <c r="B63" s="176" t="s">
        <v>197</v>
      </c>
      <c r="C63" s="175" t="s">
        <v>200</v>
      </c>
      <c r="D63" s="175" t="s">
        <v>119</v>
      </c>
      <c r="E63" s="177">
        <v>468</v>
      </c>
      <c r="F63" s="178"/>
      <c r="G63" s="178"/>
      <c r="H63" s="178"/>
      <c r="I63" s="175"/>
      <c r="J63" s="179"/>
      <c r="K63" s="179"/>
      <c r="L63" s="179"/>
      <c r="M63" s="179"/>
      <c r="N63" s="179"/>
      <c r="O63" s="173"/>
      <c r="P63" s="180"/>
      <c r="Q63" s="180"/>
      <c r="R63" s="173"/>
      <c r="S63" s="181"/>
      <c r="T63" s="181"/>
      <c r="U63" s="181"/>
      <c r="V63" s="181"/>
      <c r="W63" s="181"/>
      <c r="X63" s="181"/>
      <c r="Y63" s="181"/>
    </row>
    <row r="64" spans="1:25" s="2" customFormat="1" ht="14.25">
      <c r="A64" s="175" t="s">
        <v>128</v>
      </c>
      <c r="B64" s="176" t="s">
        <v>152</v>
      </c>
      <c r="C64" s="175" t="s">
        <v>201</v>
      </c>
      <c r="D64" s="175" t="s">
        <v>120</v>
      </c>
      <c r="E64" s="177">
        <v>104</v>
      </c>
      <c r="F64" s="178"/>
      <c r="G64" s="178"/>
      <c r="H64" s="178"/>
      <c r="I64" s="175"/>
      <c r="J64" s="179"/>
      <c r="K64" s="179"/>
      <c r="L64" s="179"/>
      <c r="M64" s="179"/>
      <c r="N64" s="179"/>
      <c r="O64" s="173"/>
      <c r="P64" s="180"/>
      <c r="Q64" s="180"/>
      <c r="R64" s="173"/>
      <c r="S64" s="181"/>
      <c r="T64" s="181"/>
      <c r="U64" s="181"/>
      <c r="V64" s="181"/>
      <c r="W64" s="181"/>
      <c r="X64" s="181"/>
      <c r="Y64" s="181"/>
    </row>
    <row r="65" spans="1:25" s="2" customFormat="1" ht="14.25">
      <c r="A65" s="175" t="s">
        <v>128</v>
      </c>
      <c r="B65" s="176" t="s">
        <v>152</v>
      </c>
      <c r="C65" s="175" t="s">
        <v>202</v>
      </c>
      <c r="D65" s="175" t="s">
        <v>120</v>
      </c>
      <c r="E65" s="177">
        <v>98</v>
      </c>
      <c r="F65" s="178"/>
      <c r="G65" s="178"/>
      <c r="H65" s="178"/>
      <c r="I65" s="175"/>
      <c r="J65" s="179"/>
      <c r="K65" s="179"/>
      <c r="L65" s="179"/>
      <c r="M65" s="179"/>
      <c r="N65" s="179"/>
      <c r="O65" s="173"/>
      <c r="P65" s="180"/>
      <c r="Q65" s="180"/>
      <c r="R65" s="173"/>
      <c r="S65" s="181"/>
      <c r="T65" s="181"/>
      <c r="U65" s="181"/>
      <c r="V65" s="181"/>
      <c r="W65" s="181"/>
      <c r="X65" s="181"/>
      <c r="Y65" s="181"/>
    </row>
    <row r="66" spans="1:25" s="2" customFormat="1" ht="14.25">
      <c r="A66" s="175" t="s">
        <v>128</v>
      </c>
      <c r="B66" s="176" t="s">
        <v>152</v>
      </c>
      <c r="C66" s="175" t="s">
        <v>203</v>
      </c>
      <c r="D66" s="175" t="s">
        <v>120</v>
      </c>
      <c r="E66" s="177">
        <v>104</v>
      </c>
      <c r="F66" s="178"/>
      <c r="G66" s="178"/>
      <c r="H66" s="178"/>
      <c r="I66" s="175"/>
      <c r="J66" s="179"/>
      <c r="K66" s="179"/>
      <c r="L66" s="179"/>
      <c r="M66" s="179"/>
      <c r="N66" s="179"/>
      <c r="O66" s="173"/>
      <c r="P66" s="180"/>
      <c r="Q66" s="180"/>
      <c r="R66" s="173"/>
      <c r="S66" s="181"/>
      <c r="T66" s="181"/>
      <c r="U66" s="181"/>
      <c r="V66" s="181"/>
      <c r="W66" s="181"/>
      <c r="X66" s="181"/>
      <c r="Y66" s="181"/>
    </row>
    <row r="67" spans="1:25" s="2" customFormat="1" ht="22.5">
      <c r="A67" s="175" t="s">
        <v>180</v>
      </c>
      <c r="B67" s="176" t="s">
        <v>204</v>
      </c>
      <c r="C67" s="175" t="s">
        <v>205</v>
      </c>
      <c r="D67" s="175" t="s">
        <v>123</v>
      </c>
      <c r="E67" s="177">
        <v>42222.41</v>
      </c>
      <c r="F67" s="187"/>
      <c r="G67" s="187"/>
      <c r="H67" s="187"/>
      <c r="I67" s="175"/>
      <c r="J67" s="179"/>
      <c r="K67" s="179"/>
      <c r="L67" s="179"/>
      <c r="M67" s="179"/>
      <c r="N67" s="179"/>
      <c r="O67" s="173"/>
      <c r="P67" s="180"/>
      <c r="Q67" s="180"/>
      <c r="R67" s="173"/>
      <c r="S67" s="181"/>
      <c r="T67" s="181"/>
      <c r="U67" s="181"/>
      <c r="V67" s="181"/>
      <c r="W67" s="181"/>
      <c r="X67" s="181"/>
      <c r="Y67" s="181"/>
    </row>
    <row r="68" spans="1:25" s="2" customFormat="1" ht="13.5" customHeight="1">
      <c r="A68" s="172"/>
      <c r="B68" s="172"/>
      <c r="C68" s="172" t="s">
        <v>179</v>
      </c>
      <c r="D68" s="172"/>
      <c r="E68" s="173"/>
      <c r="F68" s="182"/>
      <c r="G68" s="182"/>
      <c r="H68" s="182"/>
      <c r="I68" s="172"/>
      <c r="J68" s="172"/>
      <c r="K68" s="172"/>
      <c r="L68" s="172"/>
      <c r="M68" s="172"/>
      <c r="N68" s="172"/>
      <c r="O68" s="183"/>
      <c r="P68" s="181"/>
      <c r="Q68" s="181"/>
      <c r="R68" s="173"/>
      <c r="S68" s="181"/>
      <c r="T68" s="181"/>
      <c r="U68" s="181"/>
      <c r="V68" s="181"/>
      <c r="W68" s="181"/>
      <c r="X68" s="181"/>
      <c r="Y68" s="181"/>
    </row>
    <row r="69" spans="1:25" s="2" customFormat="1" ht="24" customHeight="1">
      <c r="A69" s="179"/>
      <c r="B69" s="179"/>
      <c r="C69" s="179"/>
      <c r="D69" s="179"/>
      <c r="E69" s="184"/>
      <c r="F69" s="185"/>
      <c r="G69" s="185"/>
      <c r="H69" s="185"/>
      <c r="I69" s="179"/>
      <c r="J69" s="179"/>
      <c r="K69" s="179"/>
      <c r="L69" s="179"/>
      <c r="M69" s="179"/>
      <c r="N69" s="179"/>
      <c r="O69" s="179"/>
      <c r="P69" s="181"/>
      <c r="Q69" s="181"/>
      <c r="R69" s="179"/>
      <c r="S69" s="181"/>
      <c r="T69" s="181"/>
      <c r="U69" s="181"/>
      <c r="V69" s="181"/>
      <c r="W69" s="181"/>
      <c r="X69" s="181"/>
      <c r="Y69" s="181"/>
    </row>
    <row r="70" spans="1:25" s="2" customFormat="1" ht="13.5" customHeight="1">
      <c r="A70" s="195"/>
      <c r="B70" s="195"/>
      <c r="C70" s="196" t="s">
        <v>167</v>
      </c>
      <c r="D70" s="195"/>
      <c r="E70" s="197"/>
      <c r="F70" s="198"/>
      <c r="G70" s="198"/>
      <c r="H70" s="198"/>
      <c r="I70" s="195"/>
      <c r="J70" s="195"/>
      <c r="K70" s="195"/>
      <c r="L70" s="195"/>
      <c r="M70" s="195"/>
      <c r="N70" s="195"/>
      <c r="O70" s="199"/>
      <c r="P70" s="200"/>
      <c r="Q70" s="200"/>
      <c r="R70" s="199"/>
      <c r="S70" s="181"/>
      <c r="T70" s="181"/>
      <c r="U70" s="181"/>
      <c r="V70" s="181"/>
      <c r="W70" s="181"/>
      <c r="X70" s="181"/>
      <c r="Y70" s="181"/>
    </row>
    <row r="71" spans="1:25" s="190" customFormat="1" ht="13.5" customHeight="1">
      <c r="A71" s="193"/>
      <c r="B71" s="193"/>
      <c r="C71" s="160" t="s">
        <v>206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93"/>
      <c r="N71" s="193"/>
      <c r="O71" s="194"/>
      <c r="P71" s="189"/>
      <c r="Q71" s="189"/>
      <c r="R71" s="194"/>
      <c r="S71" s="189"/>
      <c r="T71" s="189"/>
      <c r="U71" s="189"/>
      <c r="V71" s="189"/>
      <c r="W71" s="189"/>
      <c r="X71" s="189"/>
      <c r="Y71" s="189"/>
    </row>
    <row r="72" spans="1:11" s="2" customFormat="1" ht="29.25" customHeight="1">
      <c r="A72" s="159"/>
      <c r="B72" s="160"/>
      <c r="C72" s="160"/>
      <c r="D72" s="160"/>
      <c r="E72" s="161"/>
      <c r="F72" s="161"/>
      <c r="G72" s="161"/>
      <c r="H72" s="161"/>
      <c r="I72" s="161"/>
      <c r="J72" s="162"/>
      <c r="K72" s="161"/>
    </row>
  </sheetData>
  <sheetProtection/>
  <mergeCells count="3">
    <mergeCell ref="A1:K1"/>
    <mergeCell ref="D7:F7"/>
    <mergeCell ref="D8:F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Vladko Janoska</dc:creator>
  <cp:keywords/>
  <dc:description/>
  <cp:lastModifiedBy>Lipták Ján</cp:lastModifiedBy>
  <cp:lastPrinted>2018-10-01T09:19:34Z</cp:lastPrinted>
  <dcterms:created xsi:type="dcterms:W3CDTF">2018-09-25T18:40:38Z</dcterms:created>
  <dcterms:modified xsi:type="dcterms:W3CDTF">2018-10-24T10:06:37Z</dcterms:modified>
  <cp:category/>
  <cp:version/>
  <cp:contentType/>
  <cp:contentStatus/>
</cp:coreProperties>
</file>