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an.brtan\Documents\VO\Súťaže\PLZ\2021\Futbalové ihrisko Okoličné - umelé\Súťažné podklady\PD_sutaz\"/>
    </mc:Choice>
  </mc:AlternateContent>
  <xr:revisionPtr revIDLastSave="0" documentId="8_{58CA64A1-543A-4B61-910D-D5ED48C15918}" xr6:coauthVersionLast="47" xr6:coauthVersionMax="47" xr10:uidLastSave="{00000000-0000-0000-0000-000000000000}"/>
  <bookViews>
    <workbookView xWindow="-120" yWindow="-120" windowWidth="23280" windowHeight="12750" activeTab="2" xr2:uid="{00000000-000D-0000-FFFF-FFFF00000000}"/>
  </bookViews>
  <sheets>
    <sheet name="Krycí list" sheetId="1" r:id="rId1"/>
    <sheet name="Reakpitulácia" sheetId="4" r:id="rId2"/>
    <sheet name="Rozpocet SS" sheetId="21" r:id="rId3"/>
  </sheets>
  <definedNames>
    <definedName name="_xlnm.Print_Area" localSheetId="1">Reakpitulácia!$A$1:$D$21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1" l="1"/>
  <c r="I38" i="21"/>
  <c r="I37" i="21"/>
  <c r="I36" i="21"/>
  <c r="I35" i="21"/>
  <c r="I31" i="21"/>
  <c r="I30" i="21"/>
  <c r="I29" i="21"/>
  <c r="I28" i="21"/>
  <c r="I27" i="21"/>
  <c r="I26" i="21"/>
  <c r="I25" i="21"/>
  <c r="I24" i="21"/>
  <c r="I19" i="21"/>
  <c r="I18" i="21"/>
  <c r="I15" i="21"/>
  <c r="B5" i="4"/>
  <c r="B4" i="4"/>
  <c r="E26" i="1" s="1"/>
  <c r="I39" i="21" l="1"/>
  <c r="I17" i="21"/>
  <c r="I14" i="21"/>
  <c r="I34" i="21" l="1"/>
  <c r="I23" i="21"/>
  <c r="I42" i="21" l="1"/>
  <c r="E35" i="1"/>
  <c r="J35" i="1"/>
  <c r="R35" i="1"/>
  <c r="P38" i="1"/>
  <c r="P39" i="1"/>
  <c r="P40" i="1"/>
  <c r="P41" i="1"/>
  <c r="P42" i="1"/>
  <c r="J44" i="1"/>
  <c r="R44" i="1"/>
  <c r="K45" i="1"/>
  <c r="R49" i="1"/>
  <c r="C10" i="4" l="1"/>
  <c r="D10" i="4" s="1"/>
  <c r="D15" i="4" l="1"/>
  <c r="C15" i="4" l="1"/>
  <c r="E38" i="1" s="1"/>
  <c r="E44" i="1" s="1"/>
  <c r="R47" i="1" s="1"/>
  <c r="O48" i="1" s="1"/>
  <c r="R48" i="1" s="1"/>
  <c r="R50" i="1" s="1"/>
</calcChain>
</file>

<file path=xl/sharedStrings.xml><?xml version="1.0" encoding="utf-8"?>
<sst xmlns="http://schemas.openxmlformats.org/spreadsheetml/2006/main" count="182" uniqueCount="131">
  <si>
    <t>KRYCÍ LIST ROZPOČTU</t>
  </si>
  <si>
    <t>Názov stavby</t>
  </si>
  <si>
    <t>JKSO</t>
  </si>
  <si>
    <t xml:space="preserve"> </t>
  </si>
  <si>
    <t>Kód stavby</t>
  </si>
  <si>
    <t>Názov objektu</t>
  </si>
  <si>
    <t>EČO</t>
  </si>
  <si>
    <t>Kód objektu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</si>
  <si>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</si>
  <si>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</si>
  <si>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</si>
  <si>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</si>
  <si>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</si>
  <si>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</si>
  <si>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</si>
  <si>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</si>
  <si>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</si>
  <si>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</si>
  <si>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</si>
  <si>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</si>
  <si>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</si>
  <si>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</si>
  <si>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</si>
  <si>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</si>
  <si>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</si>
  <si>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</si>
  <si>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</si>
  <si>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</si>
  <si>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</si>
  <si>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</si>
  <si>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</si>
  <si>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</si>
  <si>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</si>
  <si>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</si>
  <si>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</si>
  <si>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</si>
  <si>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</si>
  <si>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</si>
  <si>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</si>
  <si>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</si>
  <si>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</si>
  <si>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</si>
  <si>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</si>
  <si>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</si>
  <si>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</si>
  <si>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</si>
  <si>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</si>
  <si>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</si>
  <si>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</si>
  <si>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</si>
  <si>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</si>
  <si>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</si>
  <si>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</si>
  <si>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</si>
  <si>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</si>
  <si>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</si>
  <si>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</si>
  <si>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</si>
  <si>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</si>
  <si>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</si>
  <si>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</si>
  <si>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</si>
  <si>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</si>
  <si>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</si>
  <si>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</si>
  <si>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</si>
  <si>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</si>
  <si>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</si>
  <si>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</si>
  <si>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</si>
  <si>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</si>
  <si>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</si>
  <si>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</si>
  <si>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</si>
  <si>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>Objednávateľ:</t>
  </si>
  <si>
    <t>Zhotoviteľ:</t>
  </si>
  <si>
    <t>Dátum:</t>
  </si>
  <si>
    <t>Kód</t>
  </si>
  <si>
    <t>Popis</t>
  </si>
  <si>
    <t>Cena celkom</t>
  </si>
  <si>
    <t>Celkom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</si>
  <si>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</si>
  <si>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</si>
  <si>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</si>
  <si>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</si>
  <si>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</si>
  <si>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</si>
  <si>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</si>
  <si>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</si>
  <si>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m2</t>
  </si>
  <si>
    <t>m3</t>
  </si>
  <si>
    <t xml:space="preserve">Zhotoviteľ: </t>
  </si>
  <si>
    <t>T</t>
  </si>
  <si>
    <t xml:space="preserve">Spolu </t>
  </si>
  <si>
    <t>Ing. Vladimír Kmeť</t>
  </si>
  <si>
    <t>Cena bez DPH</t>
  </si>
  <si>
    <t>Cena s DPH</t>
  </si>
  <si>
    <t>dielo</t>
  </si>
  <si>
    <t xml:space="preserve">ROZPOČET </t>
  </si>
  <si>
    <t xml:space="preserve">Objednávateľ: </t>
  </si>
  <si>
    <t>ZEMNÉ PRÁCE</t>
  </si>
  <si>
    <t>Vytýčenie a hĺbenie jám pre osadenie pätiek športového náradia do hutneného a vyrovnaného podložia-Rugby</t>
  </si>
  <si>
    <t>ZÁKLADY</t>
  </si>
  <si>
    <t>Betón B15- C12/15 pre osadenie pätiek športového náradia vrátane dopravy</t>
  </si>
  <si>
    <t>Osadenie pätiek športového náradia+dodávka PVC rúr M200,rugby-4*dl.1000mm</t>
  </si>
  <si>
    <t>kus</t>
  </si>
  <si>
    <t>DODÁVKA A MONTÁŽ Umelá tráva FIFA Quality</t>
  </si>
  <si>
    <t>Umelá tráva-FIFA Quality PRO, výška vlákna,Monofilament- Diamond shape, 50mm+/-2mm,Detex-18000+/-10%,rozostup radov 5/8,váha UT celkom 3149g/m2+/-15%,počet vpichov-1080+/-3%,min.šírka rolí pri pokládke 5m,farba: biela-šírka čiar 120mm.</t>
  </si>
  <si>
    <t>bm</t>
  </si>
  <si>
    <t>PU Lepidlo dvojzložkové na zelepenie spojov a čiar(napr.Tetrapur 100TS)-858kus/14,4kg</t>
  </si>
  <si>
    <t>kg</t>
  </si>
  <si>
    <t>Podlepovacia páska + 5% rezerva-šírka 300mm na podlepenie spojov</t>
  </si>
  <si>
    <t>Podlepovacia páska + 5% rezerva-šírka 400mm na podlepenie spojov</t>
  </si>
  <si>
    <t>SBR granulát farba:čierna vrátane dopravy (15kg/m2)</t>
  </si>
  <si>
    <t>Pokládka umelej trávy vrátane vsypov,podlepenia a čiarovania</t>
  </si>
  <si>
    <t>DODÁVKA A MONTÁŽ ŠPORTOVÉHO VYBAVENIA</t>
  </si>
  <si>
    <t>Striedačka   12-miestna, 6m dĺžka</t>
  </si>
  <si>
    <t>Brána pre Rugby</t>
  </si>
  <si>
    <t>Air badminton-komplet</t>
  </si>
  <si>
    <t xml:space="preserve">Montáž </t>
  </si>
  <si>
    <t>Dopravné náklady</t>
  </si>
  <si>
    <t xml:space="preserve">SO 01 FUTBALOVÉ IHRISKO S UMELOU TRÁVOU
</t>
  </si>
  <si>
    <t xml:space="preserve">    Mesto Liptovský Mikuláš</t>
  </si>
  <si>
    <t xml:space="preserve">      Ing. Vladimír Kmeť</t>
  </si>
  <si>
    <t>03/2021</t>
  </si>
  <si>
    <t>SO 01 FUTBALOVÉ IHRISKO S UMELOU TRÁVOU</t>
  </si>
  <si>
    <t>Stavebné úpravy ihriska s umelou trávou v areáli futbalového štadióna v Liptovskom Mikuláši, m.č. Podbreziny</t>
  </si>
  <si>
    <t>Kremičitý piesok vrátane dopravy (10kg/m2) aj na vyrovanie nerovností</t>
  </si>
  <si>
    <t xml:space="preserve">
Rozpočet a výkaz výmer je spracovaný na základe projektu pre výber dodávateľa stavby a slúži len pre výberové konanie. Ponúkajúci zodpovedá za rozpočet a výkaz výmer uvedený vo svojej ponuke.
</t>
  </si>
  <si>
    <t>29/11/2021</t>
  </si>
  <si>
    <t>Umelá tráva-FIFA Quality PRO, výška vlákna,Monofilament- Diamond shape, 50mm+/-2mm,Detex-18000+/-10%,rozostup radov 5/8,váha UT celkom 3149g/m2+/-15%,počet vpichov-8800+/-3%,min.šírka rolí pri pokládke 5m,farba: limetkovo zelená+prerezávky.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</si>
</sst>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;\-####"/>
    <numFmt numFmtId="165" formatCode="###0.00000;\-###0.00000"/>
    <numFmt numFmtId="166" formatCode="[$€-2]\ #,##0.00"/>
    <numFmt numFmtId="167" formatCode="_-* #,##0.00\ [$€-41B]_-;\-* #,##0.00\ [$€-41B]_-;_-* &quot;-&quot;??\ [$€-41B]_-;_-@_-"/>
  </numFmts>
  <fonts count="33" x14ac:knownFonts="1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name val="Verdana"/>
      <family val="2"/>
      <charset val="238"/>
    </font>
    <font>
      <sz val="12"/>
      <color theme="1"/>
      <name val="Calibri"/>
      <family val="2"/>
      <scheme val="minor"/>
    </font>
    <font>
      <sz val="8"/>
      <name val="MS Sans Serif"/>
      <charset val="1"/>
    </font>
    <font>
      <sz val="11"/>
      <color rgb="FF0061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indexed="20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b/>
      <u/>
      <sz val="9"/>
      <color indexed="10"/>
      <name val="Arial"/>
      <family val="2"/>
      <charset val="238"/>
    </font>
    <font>
      <b/>
      <u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Alignment="0">
      <alignment vertical="top" wrapText="1"/>
      <protection locked="0"/>
    </xf>
    <xf numFmtId="0" fontId="16" fillId="0" borderId="0" applyAlignment="0">
      <alignment vertical="top" wrapText="1"/>
      <protection locked="0"/>
    </xf>
    <xf numFmtId="0" fontId="22" fillId="0" borderId="0"/>
    <xf numFmtId="0" fontId="23" fillId="0" borderId="0"/>
    <xf numFmtId="0" fontId="24" fillId="0" borderId="0" applyAlignment="0">
      <alignment vertical="top"/>
      <protection locked="0"/>
    </xf>
    <xf numFmtId="0" fontId="25" fillId="4" borderId="0" applyNumberFormat="0" applyBorder="0" applyAlignment="0" applyProtection="0"/>
  </cellStyleXfs>
  <cellXfs count="205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37" fontId="3" fillId="0" borderId="18" xfId="0" applyNumberFormat="1" applyFont="1" applyBorder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top"/>
    </xf>
    <xf numFmtId="0" fontId="17" fillId="2" borderId="0" xfId="0" applyFont="1" applyFill="1" applyAlignment="1" applyProtection="1">
      <alignment horizontal="left" vertical="center"/>
    </xf>
    <xf numFmtId="0" fontId="17" fillId="0" borderId="9" xfId="0" applyFont="1" applyBorder="1" applyAlignment="1" applyProtection="1">
      <alignment horizontal="left" vertical="center"/>
    </xf>
    <xf numFmtId="49" fontId="17" fillId="0" borderId="17" xfId="0" applyNumberFormat="1" applyFont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>
      <alignment horizontal="left"/>
    </xf>
    <xf numFmtId="0" fontId="21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0" xfId="0" applyNumberFormat="1" applyFont="1" applyFill="1" applyAlignment="1" applyProtection="1">
      <alignment horizontal="left" vertical="center"/>
    </xf>
    <xf numFmtId="0" fontId="17" fillId="3" borderId="47" xfId="0" applyFont="1" applyFill="1" applyBorder="1" applyAlignment="1" applyProtection="1">
      <alignment horizontal="center" vertical="center" wrapText="1"/>
    </xf>
    <xf numFmtId="0" fontId="17" fillId="3" borderId="48" xfId="0" applyFont="1" applyFill="1" applyBorder="1" applyAlignment="1" applyProtection="1">
      <alignment horizontal="center" vertical="center" wrapText="1"/>
    </xf>
    <xf numFmtId="0" fontId="17" fillId="3" borderId="49" xfId="0" applyFont="1" applyFill="1" applyBorder="1" applyAlignment="1" applyProtection="1">
      <alignment horizontal="center" vertical="center" wrapText="1"/>
    </xf>
    <xf numFmtId="164" fontId="17" fillId="3" borderId="37" xfId="0" applyNumberFormat="1" applyFont="1" applyFill="1" applyBorder="1" applyAlignment="1" applyProtection="1">
      <alignment horizontal="center" vertical="center"/>
    </xf>
    <xf numFmtId="164" fontId="17" fillId="3" borderId="50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Alignment="1" applyProtection="1">
      <alignment horizontal="right" vertical="top"/>
    </xf>
    <xf numFmtId="0" fontId="16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right" vertical="top"/>
    </xf>
    <xf numFmtId="4" fontId="3" fillId="0" borderId="14" xfId="0" applyNumberFormat="1" applyFont="1" applyBorder="1" applyAlignment="1" applyProtection="1">
      <alignment horizontal="right" vertical="top"/>
    </xf>
    <xf numFmtId="0" fontId="13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right"/>
    </xf>
    <xf numFmtId="0" fontId="3" fillId="2" borderId="0" xfId="1" applyFont="1" applyFill="1" applyAlignment="1" applyProtection="1"/>
    <xf numFmtId="0" fontId="16" fillId="0" borderId="0" xfId="1" applyAlignment="1" applyProtection="1">
      <alignment horizontal="left" vertical="top"/>
    </xf>
    <xf numFmtId="0" fontId="14" fillId="2" borderId="0" xfId="1" applyFont="1" applyFill="1" applyAlignment="1" applyProtection="1">
      <alignment horizontal="left" vertical="center"/>
    </xf>
    <xf numFmtId="0" fontId="3" fillId="2" borderId="0" xfId="1" applyFont="1" applyFill="1" applyAlignment="1" applyProtection="1">
      <alignment horizontal="left" vertical="center"/>
    </xf>
    <xf numFmtId="165" fontId="3" fillId="2" borderId="0" xfId="1" applyNumberFormat="1" applyFont="1" applyFill="1" applyAlignment="1" applyProtection="1">
      <alignment horizontal="left" vertical="center"/>
    </xf>
    <xf numFmtId="0" fontId="3" fillId="2" borderId="0" xfId="1" applyFont="1" applyFill="1" applyAlignment="1" applyProtection="1">
      <alignment horizontal="right" vertical="center"/>
    </xf>
    <xf numFmtId="0" fontId="3" fillId="2" borderId="0" xfId="1" applyFont="1" applyFill="1" applyAlignment="1" applyProtection="1">
      <alignment vertical="center"/>
    </xf>
    <xf numFmtId="14" fontId="3" fillId="2" borderId="0" xfId="1" applyNumberFormat="1" applyFont="1" applyFill="1" applyAlignment="1" applyProtection="1">
      <alignment horizontal="left" vertical="center"/>
    </xf>
    <xf numFmtId="0" fontId="3" fillId="3" borderId="51" xfId="1" applyFont="1" applyFill="1" applyBorder="1" applyAlignment="1" applyProtection="1">
      <alignment horizontal="left" vertical="center" wrapText="1"/>
    </xf>
    <xf numFmtId="0" fontId="3" fillId="3" borderId="52" xfId="1" applyFont="1" applyFill="1" applyBorder="1" applyAlignment="1" applyProtection="1">
      <alignment horizontal="center" vertical="center" wrapText="1"/>
    </xf>
    <xf numFmtId="0" fontId="3" fillId="3" borderId="52" xfId="1" applyFont="1" applyFill="1" applyBorder="1" applyAlignment="1" applyProtection="1">
      <alignment horizontal="right" vertical="center" wrapText="1"/>
    </xf>
    <xf numFmtId="0" fontId="3" fillId="3" borderId="52" xfId="1" applyFont="1" applyFill="1" applyBorder="1" applyAlignment="1" applyProtection="1">
      <alignment vertical="center" wrapText="1"/>
    </xf>
    <xf numFmtId="0" fontId="3" fillId="3" borderId="53" xfId="1" applyFont="1" applyFill="1" applyBorder="1" applyAlignment="1" applyProtection="1">
      <alignment vertical="center" wrapText="1"/>
    </xf>
    <xf numFmtId="164" fontId="3" fillId="3" borderId="54" xfId="1" applyNumberFormat="1" applyFont="1" applyFill="1" applyBorder="1" applyAlignment="1" applyProtection="1">
      <alignment horizontal="left" vertical="center"/>
    </xf>
    <xf numFmtId="164" fontId="3" fillId="3" borderId="55" xfId="1" applyNumberFormat="1" applyFont="1" applyFill="1" applyBorder="1" applyAlignment="1" applyProtection="1">
      <alignment horizontal="center" vertical="center"/>
    </xf>
    <xf numFmtId="164" fontId="3" fillId="3" borderId="55" xfId="1" applyNumberFormat="1" applyFont="1" applyFill="1" applyBorder="1" applyAlignment="1" applyProtection="1">
      <alignment horizontal="right" vertical="center"/>
    </xf>
    <xf numFmtId="164" fontId="3" fillId="5" borderId="0" xfId="1" applyNumberFormat="1" applyFont="1" applyFill="1" applyAlignment="1" applyProtection="1">
      <alignment horizontal="left" vertical="center"/>
    </xf>
    <xf numFmtId="164" fontId="3" fillId="5" borderId="0" xfId="1" applyNumberFormat="1" applyFont="1" applyFill="1" applyAlignment="1" applyProtection="1">
      <alignment horizontal="center" vertical="center"/>
    </xf>
    <xf numFmtId="164" fontId="3" fillId="5" borderId="0" xfId="1" applyNumberFormat="1" applyFont="1" applyFill="1" applyAlignment="1" applyProtection="1">
      <alignment horizontal="right" vertical="center"/>
    </xf>
    <xf numFmtId="164" fontId="3" fillId="5" borderId="0" xfId="1" applyNumberFormat="1" applyFont="1" applyFill="1" applyAlignment="1" applyProtection="1">
      <alignment vertical="center"/>
    </xf>
    <xf numFmtId="0" fontId="16" fillId="5" borderId="0" xfId="1" applyFill="1" applyAlignment="1" applyProtection="1">
      <alignment horizontal="left" vertical="top"/>
    </xf>
    <xf numFmtId="0" fontId="26" fillId="0" borderId="0" xfId="1" applyFont="1" applyAlignment="1" applyProtection="1">
      <alignment horizontal="left" vertical="center"/>
    </xf>
    <xf numFmtId="0" fontId="26" fillId="0" borderId="0" xfId="1" applyFont="1" applyAlignment="1" applyProtection="1">
      <alignment horizontal="center" vertical="center"/>
    </xf>
    <xf numFmtId="0" fontId="27" fillId="0" borderId="0" xfId="1" applyFont="1" applyAlignment="1" applyProtection="1">
      <alignment horizontal="left" vertical="center"/>
    </xf>
    <xf numFmtId="0" fontId="28" fillId="0" borderId="0" xfId="1" applyFont="1" applyAlignment="1" applyProtection="1">
      <alignment horizontal="right" vertical="center"/>
    </xf>
    <xf numFmtId="0" fontId="28" fillId="0" borderId="0" xfId="1" applyFont="1" applyAlignment="1" applyProtection="1">
      <alignment vertical="center"/>
    </xf>
    <xf numFmtId="4" fontId="27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horizontal="left" vertical="center"/>
    </xf>
    <xf numFmtId="0" fontId="26" fillId="0" borderId="56" xfId="1" applyFont="1" applyBorder="1" applyAlignment="1" applyProtection="1">
      <alignment horizontal="left" vertical="center" wrapText="1"/>
    </xf>
    <xf numFmtId="0" fontId="26" fillId="0" borderId="56" xfId="1" applyFont="1" applyBorder="1" applyAlignment="1" applyProtection="1">
      <alignment horizontal="right" vertical="center" wrapText="1"/>
    </xf>
    <xf numFmtId="0" fontId="26" fillId="0" borderId="56" xfId="1" applyFont="1" applyBorder="1" applyAlignment="1" applyProtection="1">
      <alignment vertical="center" wrapText="1"/>
    </xf>
    <xf numFmtId="0" fontId="26" fillId="0" borderId="0" xfId="1" applyFont="1" applyAlignment="1" applyProtection="1">
      <alignment horizontal="left" vertical="center" wrapText="1"/>
    </xf>
    <xf numFmtId="0" fontId="26" fillId="0" borderId="0" xfId="1" applyFont="1" applyAlignment="1" applyProtection="1">
      <alignment horizontal="right" vertical="center" wrapText="1"/>
    </xf>
    <xf numFmtId="0" fontId="26" fillId="0" borderId="0" xfId="1" applyFont="1" applyAlignment="1" applyProtection="1">
      <alignment vertical="center" wrapText="1"/>
    </xf>
    <xf numFmtId="0" fontId="26" fillId="0" borderId="0" xfId="1" applyFont="1" applyAlignment="1" applyProtection="1">
      <alignment horizontal="right" vertical="center"/>
    </xf>
    <xf numFmtId="0" fontId="26" fillId="0" borderId="0" xfId="1" applyFont="1" applyAlignment="1" applyProtection="1">
      <alignment vertical="center"/>
    </xf>
    <xf numFmtId="166" fontId="29" fillId="0" borderId="0" xfId="5" applyNumberFormat="1" applyFont="1" applyFill="1" applyBorder="1" applyAlignment="1">
      <alignment vertical="center" wrapText="1"/>
    </xf>
    <xf numFmtId="4" fontId="29" fillId="0" borderId="0" xfId="5" applyNumberFormat="1" applyFont="1" applyFill="1" applyBorder="1" applyAlignment="1">
      <alignment vertical="center" wrapText="1"/>
    </xf>
    <xf numFmtId="0" fontId="26" fillId="0" borderId="0" xfId="1" applyFont="1" applyAlignment="1" applyProtection="1">
      <alignment horizontal="left" wrapText="1"/>
    </xf>
    <xf numFmtId="0" fontId="30" fillId="0" borderId="56" xfId="1" applyFont="1" applyBorder="1" applyAlignment="1">
      <alignment vertical="top"/>
      <protection locked="0"/>
    </xf>
    <xf numFmtId="0" fontId="31" fillId="0" borderId="0" xfId="1" applyFont="1" applyAlignment="1" applyProtection="1">
      <alignment horizontal="left" vertical="center"/>
    </xf>
    <xf numFmtId="167" fontId="31" fillId="0" borderId="0" xfId="1" applyNumberFormat="1" applyFont="1" applyAlignment="1" applyProtection="1">
      <alignment vertical="center"/>
    </xf>
    <xf numFmtId="166" fontId="2" fillId="0" borderId="0" xfId="1" applyNumberFormat="1" applyFont="1" applyAlignment="1" applyProtection="1">
      <alignment horizontal="left" vertical="center"/>
    </xf>
    <xf numFmtId="0" fontId="32" fillId="0" borderId="0" xfId="1" applyFont="1" applyAlignment="1" applyProtection="1">
      <alignment horizontal="left" vertical="center"/>
    </xf>
    <xf numFmtId="0" fontId="32" fillId="0" borderId="0" xfId="1" applyFont="1" applyAlignment="1" applyProtection="1">
      <alignment horizontal="right" vertical="center"/>
    </xf>
    <xf numFmtId="0" fontId="32" fillId="0" borderId="0" xfId="1" applyFont="1" applyAlignment="1" applyProtection="1">
      <alignment vertical="center"/>
    </xf>
    <xf numFmtId="0" fontId="15" fillId="0" borderId="0" xfId="1" applyFont="1" applyAlignment="1" applyProtection="1">
      <alignment horizontal="left" vertical="center"/>
    </xf>
    <xf numFmtId="0" fontId="26" fillId="0" borderId="0" xfId="1" applyFont="1" applyAlignment="1" applyProtection="1">
      <alignment horizontal="left" vertical="top"/>
    </xf>
    <xf numFmtId="0" fontId="26" fillId="0" borderId="0" xfId="1" applyFont="1" applyAlignment="1" applyProtection="1">
      <alignment horizontal="right" vertical="top"/>
    </xf>
    <xf numFmtId="0" fontId="26" fillId="0" borderId="0" xfId="1" applyFont="1" applyAlignment="1" applyProtection="1">
      <alignment vertical="top"/>
    </xf>
    <xf numFmtId="167" fontId="28" fillId="0" borderId="0" xfId="1" applyNumberFormat="1" applyFont="1" applyAlignment="1" applyProtection="1">
      <alignment vertical="top"/>
    </xf>
    <xf numFmtId="0" fontId="28" fillId="0" borderId="0" xfId="1" applyFont="1" applyAlignment="1" applyProtection="1">
      <alignment horizontal="left" vertical="top"/>
    </xf>
    <xf numFmtId="0" fontId="16" fillId="0" borderId="0" xfId="1" applyAlignment="1" applyProtection="1">
      <alignment horizontal="right" vertical="top"/>
    </xf>
    <xf numFmtId="0" fontId="16" fillId="0" borderId="0" xfId="1" applyAlignment="1" applyProtection="1">
      <alignment vertical="top"/>
    </xf>
    <xf numFmtId="0" fontId="3" fillId="2" borderId="0" xfId="1" applyFont="1" applyFill="1" applyAlignment="1" applyProtection="1">
      <alignment horizontal="left" vertical="top" wrapText="1"/>
    </xf>
    <xf numFmtId="49" fontId="3" fillId="2" borderId="0" xfId="1" applyNumberFormat="1" applyFont="1" applyFill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21" fillId="2" borderId="0" xfId="0" applyFont="1" applyFill="1" applyAlignment="1" applyProtection="1">
      <alignment horizontal="left" vertical="top" wrapText="1"/>
    </xf>
    <xf numFmtId="0" fontId="3" fillId="2" borderId="0" xfId="1" applyFont="1" applyFill="1" applyAlignment="1" applyProtection="1">
      <alignment horizontal="left" vertical="center"/>
    </xf>
    <xf numFmtId="0" fontId="26" fillId="6" borderId="56" xfId="1" applyFont="1" applyFill="1" applyBorder="1" applyAlignment="1" applyProtection="1">
      <alignment horizontal="left" vertical="center" wrapText="1"/>
    </xf>
  </cellXfs>
  <cellStyles count="6">
    <cellStyle name="Dobrá" xfId="5" builtinId="26"/>
    <cellStyle name="Normálna" xfId="0" builtinId="0"/>
    <cellStyle name="Normálna 2" xfId="1" xr:uid="{00000000-0005-0000-0000-000002000000}"/>
    <cellStyle name="Normálna 2 2" xfId="3" xr:uid="{C9B15635-ABCA-40A2-9A06-17CB321043E8}"/>
    <cellStyle name="Normálna 3" xfId="2" xr:uid="{208A63C4-6AEA-4410-82AF-C1FBC87B8103}"/>
    <cellStyle name="Normální 2" xfId="4" xr:uid="{FBFAAAD3-007D-49CE-8DE8-52362EFBF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0"/>
  <sheetViews>
    <sheetView showGridLines="0" view="pageBreakPreview" zoomScale="115" zoomScaleNormal="100" zoomScaleSheetLayoutView="115" workbookViewId="0">
      <selection activeCell="AC52" sqref="AB52:AC53"/>
    </sheetView>
  </sheetViews>
  <sheetFormatPr defaultColWidth="9.140625" defaultRowHeight="12.75" customHeight="1" x14ac:dyDescent="0.2"/>
  <cols>
    <col min="1" max="1" width="2.42578125" style="1" customWidth="1"/>
    <col min="2" max="2" width="1.85546875" style="1" customWidth="1"/>
    <col min="3" max="3" width="2.85546875" style="1" customWidth="1"/>
    <col min="4" max="4" width="6.7109375" style="1" customWidth="1"/>
    <col min="5" max="5" width="13.5703125" style="1" customWidth="1"/>
    <col min="6" max="6" width="0.5703125" style="1" customWidth="1"/>
    <col min="7" max="7" width="2.5703125" style="1" customWidth="1"/>
    <col min="8" max="8" width="2.7109375" style="1" customWidth="1"/>
    <col min="9" max="9" width="10.42578125" style="1" customWidth="1"/>
    <col min="10" max="10" width="13.42578125" style="1" customWidth="1"/>
    <col min="11" max="11" width="0.7109375" style="1" customWidth="1"/>
    <col min="12" max="12" width="2.42578125" style="1" customWidth="1"/>
    <col min="13" max="13" width="2.85546875" style="1" customWidth="1"/>
    <col min="14" max="14" width="2" style="1" customWidth="1"/>
    <col min="15" max="15" width="12.42578125" style="1" customWidth="1"/>
    <col min="16" max="16" width="3" style="1" customWidth="1"/>
    <col min="17" max="17" width="2" style="1" customWidth="1"/>
    <col min="18" max="18" width="13.5703125" style="1" customWidth="1"/>
    <col min="19" max="19" width="0.5703125" style="1" customWidth="1"/>
    <col min="20" max="16384" width="9.140625" style="1"/>
  </cols>
  <sheetData>
    <row r="1" spans="1:19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 x14ac:dyDescent="0.3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 x14ac:dyDescent="0.2">
      <c r="A5" s="15"/>
      <c r="B5" s="16" t="s">
        <v>1</v>
      </c>
      <c r="C5" s="16"/>
      <c r="D5" s="16"/>
      <c r="E5" s="196" t="s">
        <v>126</v>
      </c>
      <c r="F5" s="197"/>
      <c r="G5" s="197"/>
      <c r="H5" s="197"/>
      <c r="I5" s="197"/>
      <c r="J5" s="19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 x14ac:dyDescent="0.2">
      <c r="A6" s="15"/>
      <c r="B6" s="16" t="s">
        <v>4</v>
      </c>
      <c r="C6" s="16"/>
      <c r="D6" s="16"/>
      <c r="E6" s="199"/>
      <c r="F6" s="200"/>
      <c r="G6" s="200"/>
      <c r="H6" s="200"/>
      <c r="I6" s="200"/>
      <c r="J6" s="201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 x14ac:dyDescent="0.2">
      <c r="A7" s="15"/>
      <c r="B7" s="16" t="s">
        <v>5</v>
      </c>
      <c r="C7" s="16"/>
      <c r="D7" s="16"/>
      <c r="E7" s="199"/>
      <c r="F7" s="200"/>
      <c r="G7" s="200"/>
      <c r="H7" s="200"/>
      <c r="I7" s="200"/>
      <c r="J7" s="201"/>
      <c r="K7" s="16"/>
      <c r="L7" s="16"/>
      <c r="M7" s="16"/>
      <c r="N7" s="16"/>
      <c r="O7" s="16" t="s">
        <v>6</v>
      </c>
      <c r="P7" s="22"/>
      <c r="Q7" s="25"/>
      <c r="R7" s="23"/>
      <c r="S7" s="21"/>
    </row>
    <row r="8" spans="1:19" ht="17.25" hidden="1" customHeight="1" x14ac:dyDescent="0.2">
      <c r="A8" s="15"/>
      <c r="B8" s="16" t="s">
        <v>7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 x14ac:dyDescent="0.2">
      <c r="A9" s="15"/>
      <c r="B9" s="16" t="s">
        <v>8</v>
      </c>
      <c r="C9" s="16"/>
      <c r="D9" s="16"/>
      <c r="E9" s="27" t="s">
        <v>3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9</v>
      </c>
      <c r="P9" s="30"/>
      <c r="Q9" s="31"/>
      <c r="R9" s="29"/>
      <c r="S9" s="21"/>
    </row>
    <row r="10" spans="1:19" ht="17.25" hidden="1" customHeight="1" x14ac:dyDescent="0.2">
      <c r="A10" s="15"/>
      <c r="B10" s="16" t="s">
        <v>10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 x14ac:dyDescent="0.2">
      <c r="A11" s="15"/>
      <c r="B11" s="16" t="s">
        <v>11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 x14ac:dyDescent="0.2">
      <c r="A12" s="15"/>
      <c r="B12" s="16" t="s">
        <v>12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 x14ac:dyDescent="0.2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 x14ac:dyDescent="0.2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 x14ac:dyDescent="0.2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 x14ac:dyDescent="0.2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 x14ac:dyDescent="0.2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 x14ac:dyDescent="0.2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 x14ac:dyDescent="0.2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 x14ac:dyDescent="0.2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 x14ac:dyDescent="0.2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 x14ac:dyDescent="0.2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 x14ac:dyDescent="0.2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 x14ac:dyDescent="0.2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13</v>
      </c>
      <c r="P25" s="16" t="s">
        <v>14</v>
      </c>
      <c r="Q25" s="16"/>
      <c r="R25" s="16"/>
      <c r="S25" s="21"/>
    </row>
    <row r="26" spans="1:19" ht="17.25" customHeight="1" x14ac:dyDescent="0.2">
      <c r="A26" s="15"/>
      <c r="B26" s="16" t="s">
        <v>15</v>
      </c>
      <c r="C26" s="16"/>
      <c r="D26" s="16"/>
      <c r="E26" s="117" t="str">
        <f>Reakpitulácia!B4</f>
        <v xml:space="preserve">    Mesto Liptovský Mikuláš</v>
      </c>
      <c r="F26" s="18"/>
      <c r="G26" s="18"/>
      <c r="H26" s="18"/>
      <c r="I26" s="18"/>
      <c r="J26" s="19"/>
      <c r="K26" s="16"/>
      <c r="L26" s="16"/>
      <c r="M26" s="16"/>
      <c r="N26" s="16"/>
      <c r="O26" s="41"/>
      <c r="P26" s="34"/>
      <c r="Q26" s="35"/>
      <c r="R26" s="36"/>
      <c r="S26" s="21"/>
    </row>
    <row r="27" spans="1:19" ht="17.25" customHeight="1" x14ac:dyDescent="0.2">
      <c r="A27" s="15"/>
      <c r="B27" s="16" t="s">
        <v>16</v>
      </c>
      <c r="C27" s="16"/>
      <c r="D27" s="16"/>
      <c r="E27" s="22" t="s">
        <v>94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 x14ac:dyDescent="0.2">
      <c r="A28" s="15"/>
      <c r="B28" s="16" t="s">
        <v>17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 x14ac:dyDescent="0.2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 x14ac:dyDescent="0.2">
      <c r="A30" s="15"/>
      <c r="B30" s="16"/>
      <c r="C30" s="16"/>
      <c r="D30" s="16"/>
      <c r="E30" s="37" t="s">
        <v>18</v>
      </c>
      <c r="F30" s="16"/>
      <c r="G30" s="16" t="s">
        <v>19</v>
      </c>
      <c r="H30" s="16"/>
      <c r="I30" s="16"/>
      <c r="J30" s="16"/>
      <c r="K30" s="16"/>
      <c r="L30" s="16"/>
      <c r="M30" s="16"/>
      <c r="N30" s="16"/>
      <c r="O30" s="37" t="s">
        <v>20</v>
      </c>
      <c r="P30" s="25"/>
      <c r="Q30" s="25"/>
      <c r="R30" s="38"/>
      <c r="S30" s="21"/>
    </row>
    <row r="31" spans="1:19" ht="17.25" customHeight="1" x14ac:dyDescent="0.2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118" t="s">
        <v>124</v>
      </c>
      <c r="P31" s="25"/>
      <c r="Q31" s="25"/>
      <c r="R31" s="42"/>
      <c r="S31" s="21"/>
    </row>
    <row r="32" spans="1:19" ht="8.25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 x14ac:dyDescent="0.2">
      <c r="A33" s="46"/>
      <c r="B33" s="47"/>
      <c r="C33" s="47"/>
      <c r="D33" s="47"/>
      <c r="E33" s="48" t="s">
        <v>21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 x14ac:dyDescent="0.2">
      <c r="A34" s="50" t="s">
        <v>22</v>
      </c>
      <c r="B34" s="51"/>
      <c r="C34" s="51"/>
      <c r="D34" s="52"/>
      <c r="E34" s="53" t="s">
        <v>23</v>
      </c>
      <c r="F34" s="52"/>
      <c r="G34" s="53" t="s">
        <v>24</v>
      </c>
      <c r="H34" s="51"/>
      <c r="I34" s="52"/>
      <c r="J34" s="53" t="s">
        <v>25</v>
      </c>
      <c r="K34" s="51"/>
      <c r="L34" s="53" t="s">
        <v>26</v>
      </c>
      <c r="M34" s="51"/>
      <c r="N34" s="51"/>
      <c r="O34" s="52"/>
      <c r="P34" s="53" t="s">
        <v>27</v>
      </c>
      <c r="Q34" s="51"/>
      <c r="R34" s="51"/>
      <c r="S34" s="54"/>
    </row>
    <row r="35" spans="1:19" ht="20.25" customHeight="1" x14ac:dyDescent="0.2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 x14ac:dyDescent="0.2">
      <c r="A36" s="46"/>
      <c r="B36" s="47"/>
      <c r="C36" s="47"/>
      <c r="D36" s="47"/>
      <c r="E36" s="48" t="s">
        <v>28</v>
      </c>
      <c r="F36" s="47"/>
      <c r="G36" s="47"/>
      <c r="H36" s="47"/>
      <c r="I36" s="47"/>
      <c r="J36" s="64" t="s">
        <v>29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 x14ac:dyDescent="0.2">
      <c r="A37" s="65" t="s">
        <v>30</v>
      </c>
      <c r="B37" s="66"/>
      <c r="C37" s="67" t="s">
        <v>31</v>
      </c>
      <c r="D37" s="68"/>
      <c r="E37" s="68"/>
      <c r="F37" s="69"/>
      <c r="G37" s="65" t="s">
        <v>32</v>
      </c>
      <c r="H37" s="70"/>
      <c r="I37" s="67" t="s">
        <v>33</v>
      </c>
      <c r="J37" s="68"/>
      <c r="K37" s="68"/>
      <c r="L37" s="65" t="s">
        <v>34</v>
      </c>
      <c r="M37" s="70"/>
      <c r="N37" s="67" t="s">
        <v>35</v>
      </c>
      <c r="O37" s="68"/>
      <c r="P37" s="68"/>
      <c r="Q37" s="68"/>
      <c r="R37" s="68"/>
      <c r="S37" s="69"/>
    </row>
    <row r="38" spans="1:19" ht="20.25" customHeight="1" x14ac:dyDescent="0.2">
      <c r="A38" s="71">
        <v>1</v>
      </c>
      <c r="B38" s="72" t="s">
        <v>36</v>
      </c>
      <c r="C38" s="19"/>
      <c r="D38" s="73" t="s">
        <v>37</v>
      </c>
      <c r="E38" s="74">
        <f>Reakpitulácia!C15</f>
        <v>0</v>
      </c>
      <c r="F38" s="75"/>
      <c r="G38" s="71">
        <v>8</v>
      </c>
      <c r="H38" s="76" t="s">
        <v>38</v>
      </c>
      <c r="I38" s="36"/>
      <c r="J38" s="77">
        <v>0</v>
      </c>
      <c r="K38" s="78"/>
      <c r="L38" s="71">
        <v>13</v>
      </c>
      <c r="M38" s="34" t="s">
        <v>39</v>
      </c>
      <c r="N38" s="39"/>
      <c r="O38" s="39"/>
      <c r="P38" s="79">
        <f>M48</f>
        <v>20</v>
      </c>
      <c r="Q38" s="80" t="s">
        <v>40</v>
      </c>
      <c r="R38" s="74">
        <v>0</v>
      </c>
      <c r="S38" s="75"/>
    </row>
    <row r="39" spans="1:19" ht="20.25" customHeight="1" x14ac:dyDescent="0.2">
      <c r="A39" s="71">
        <v>2</v>
      </c>
      <c r="B39" s="81"/>
      <c r="C39" s="29"/>
      <c r="D39" s="73" t="s">
        <v>41</v>
      </c>
      <c r="E39" s="74">
        <v>0</v>
      </c>
      <c r="F39" s="75"/>
      <c r="G39" s="71">
        <v>9</v>
      </c>
      <c r="H39" s="16" t="s">
        <v>42</v>
      </c>
      <c r="I39" s="73"/>
      <c r="J39" s="77">
        <v>0</v>
      </c>
      <c r="K39" s="78"/>
      <c r="L39" s="71">
        <v>14</v>
      </c>
      <c r="M39" s="34" t="s">
        <v>43</v>
      </c>
      <c r="N39" s="39"/>
      <c r="O39" s="39"/>
      <c r="P39" s="79">
        <f>M48</f>
        <v>20</v>
      </c>
      <c r="Q39" s="80" t="s">
        <v>40</v>
      </c>
      <c r="R39" s="74">
        <v>0</v>
      </c>
      <c r="S39" s="75"/>
    </row>
    <row r="40" spans="1:19" ht="20.25" customHeight="1" x14ac:dyDescent="0.2">
      <c r="A40" s="71">
        <v>3</v>
      </c>
      <c r="B40" s="72" t="s">
        <v>44</v>
      </c>
      <c r="C40" s="19"/>
      <c r="D40" s="73" t="s">
        <v>37</v>
      </c>
      <c r="E40" s="74">
        <v>0</v>
      </c>
      <c r="F40" s="75"/>
      <c r="G40" s="71">
        <v>10</v>
      </c>
      <c r="H40" s="76" t="s">
        <v>45</v>
      </c>
      <c r="I40" s="36"/>
      <c r="J40" s="77">
        <v>0</v>
      </c>
      <c r="K40" s="78"/>
      <c r="L40" s="71">
        <v>15</v>
      </c>
      <c r="M40" s="34" t="s">
        <v>46</v>
      </c>
      <c r="N40" s="39"/>
      <c r="O40" s="39"/>
      <c r="P40" s="79">
        <f>M48</f>
        <v>20</v>
      </c>
      <c r="Q40" s="80" t="s">
        <v>40</v>
      </c>
      <c r="R40" s="74">
        <v>0</v>
      </c>
      <c r="S40" s="75"/>
    </row>
    <row r="41" spans="1:19" ht="20.25" customHeight="1" x14ac:dyDescent="0.2">
      <c r="A41" s="71">
        <v>4</v>
      </c>
      <c r="B41" s="81"/>
      <c r="C41" s="29"/>
      <c r="D41" s="73" t="s">
        <v>41</v>
      </c>
      <c r="E41" s="74"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47</v>
      </c>
      <c r="N41" s="39"/>
      <c r="O41" s="39"/>
      <c r="P41" s="79">
        <f>M48</f>
        <v>20</v>
      </c>
      <c r="Q41" s="80" t="s">
        <v>40</v>
      </c>
      <c r="R41" s="74">
        <v>0</v>
      </c>
      <c r="S41" s="75"/>
    </row>
    <row r="42" spans="1:19" ht="20.25" customHeight="1" x14ac:dyDescent="0.2">
      <c r="A42" s="71">
        <v>5</v>
      </c>
      <c r="B42" s="72" t="s">
        <v>48</v>
      </c>
      <c r="C42" s="19"/>
      <c r="D42" s="73" t="s">
        <v>37</v>
      </c>
      <c r="E42" s="74"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49</v>
      </c>
      <c r="N42" s="39"/>
      <c r="O42" s="39"/>
      <c r="P42" s="79">
        <f>M48</f>
        <v>20</v>
      </c>
      <c r="Q42" s="80" t="s">
        <v>40</v>
      </c>
      <c r="R42" s="74">
        <v>0</v>
      </c>
      <c r="S42" s="75"/>
    </row>
    <row r="43" spans="1:19" ht="20.25" customHeight="1" x14ac:dyDescent="0.2">
      <c r="A43" s="71">
        <v>6</v>
      </c>
      <c r="B43" s="81"/>
      <c r="C43" s="29"/>
      <c r="D43" s="73" t="s">
        <v>41</v>
      </c>
      <c r="E43" s="74"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50</v>
      </c>
      <c r="N43" s="39"/>
      <c r="O43" s="39"/>
      <c r="P43" s="39"/>
      <c r="Q43" s="39"/>
      <c r="R43" s="74">
        <v>0</v>
      </c>
      <c r="S43" s="75"/>
    </row>
    <row r="44" spans="1:19" ht="20.25" customHeight="1" x14ac:dyDescent="0.2">
      <c r="A44" s="71">
        <v>7</v>
      </c>
      <c r="B44" s="84" t="s">
        <v>51</v>
      </c>
      <c r="C44" s="39"/>
      <c r="D44" s="36"/>
      <c r="E44" s="74">
        <f>SUM(E38:E43)</f>
        <v>0</v>
      </c>
      <c r="F44" s="49"/>
      <c r="G44" s="71">
        <v>12</v>
      </c>
      <c r="H44" s="84" t="s">
        <v>52</v>
      </c>
      <c r="I44" s="36"/>
      <c r="J44" s="86">
        <f>SUM(J38:J41)</f>
        <v>0</v>
      </c>
      <c r="K44" s="87"/>
      <c r="L44" s="71">
        <v>19</v>
      </c>
      <c r="M44" s="84" t="s">
        <v>53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 x14ac:dyDescent="0.2">
      <c r="A45" s="88">
        <v>20</v>
      </c>
      <c r="B45" s="89" t="s">
        <v>54</v>
      </c>
      <c r="C45" s="90"/>
      <c r="D45" s="91"/>
      <c r="E45" s="92">
        <v>0</v>
      </c>
      <c r="F45" s="45"/>
      <c r="G45" s="88">
        <v>21</v>
      </c>
      <c r="H45" s="89" t="s">
        <v>55</v>
      </c>
      <c r="I45" s="91"/>
      <c r="J45" s="93">
        <v>0</v>
      </c>
      <c r="K45" s="94">
        <f>M48</f>
        <v>20</v>
      </c>
      <c r="L45" s="88">
        <v>22</v>
      </c>
      <c r="M45" s="89" t="s">
        <v>56</v>
      </c>
      <c r="N45" s="90"/>
      <c r="O45" s="44"/>
      <c r="P45" s="44"/>
      <c r="Q45" s="44"/>
      <c r="R45" s="92">
        <v>0</v>
      </c>
      <c r="S45" s="45"/>
    </row>
    <row r="46" spans="1:19" ht="20.25" customHeight="1" x14ac:dyDescent="0.2">
      <c r="A46" s="95" t="s">
        <v>16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57</v>
      </c>
      <c r="M46" s="52"/>
      <c r="N46" s="67" t="s">
        <v>58</v>
      </c>
      <c r="O46" s="51"/>
      <c r="P46" s="51"/>
      <c r="Q46" s="51"/>
      <c r="R46" s="51"/>
      <c r="S46" s="54"/>
    </row>
    <row r="47" spans="1:19" ht="20.25" customHeight="1" x14ac:dyDescent="0.2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59</v>
      </c>
      <c r="N47" s="39"/>
      <c r="O47" s="39"/>
      <c r="P47" s="39"/>
      <c r="Q47" s="75"/>
      <c r="R47" s="85">
        <f>ROUND(E44+J44+R44+E45+J45+R45,2)</f>
        <v>0</v>
      </c>
      <c r="S47" s="49"/>
    </row>
    <row r="48" spans="1:19" ht="20.25" customHeight="1" x14ac:dyDescent="0.2">
      <c r="A48" s="99" t="s">
        <v>60</v>
      </c>
      <c r="B48" s="28"/>
      <c r="C48" s="28"/>
      <c r="D48" s="28"/>
      <c r="E48" s="28"/>
      <c r="F48" s="29"/>
      <c r="G48" s="100" t="s">
        <v>61</v>
      </c>
      <c r="H48" s="28"/>
      <c r="I48" s="28"/>
      <c r="J48" s="28"/>
      <c r="K48" s="28"/>
      <c r="L48" s="71">
        <v>24</v>
      </c>
      <c r="M48" s="101">
        <v>20</v>
      </c>
      <c r="N48" s="36" t="s">
        <v>40</v>
      </c>
      <c r="O48" s="102">
        <f>R47-O49</f>
        <v>0</v>
      </c>
      <c r="P48" s="28" t="s">
        <v>62</v>
      </c>
      <c r="Q48" s="28"/>
      <c r="R48" s="103">
        <f>ROUND(O48*M48/100,2)</f>
        <v>0</v>
      </c>
      <c r="S48" s="104"/>
    </row>
    <row r="49" spans="1:19" ht="20.25" customHeight="1" x14ac:dyDescent="0.2">
      <c r="A49" s="105" t="s">
        <v>15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40</v>
      </c>
      <c r="O49" s="102">
        <v>0</v>
      </c>
      <c r="P49" s="39" t="s">
        <v>62</v>
      </c>
      <c r="Q49" s="39"/>
      <c r="R49" s="74">
        <f>ROUND(O49*M49/100,2)</f>
        <v>0</v>
      </c>
      <c r="S49" s="75"/>
    </row>
    <row r="50" spans="1:19" ht="20.25" customHeight="1" x14ac:dyDescent="0.2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63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 x14ac:dyDescent="0.2">
      <c r="A51" s="99" t="s">
        <v>64</v>
      </c>
      <c r="B51" s="28"/>
      <c r="C51" s="28"/>
      <c r="D51" s="28"/>
      <c r="E51" s="28"/>
      <c r="F51" s="29"/>
      <c r="G51" s="100" t="s">
        <v>61</v>
      </c>
      <c r="H51" s="28"/>
      <c r="I51" s="28"/>
      <c r="J51" s="28"/>
      <c r="K51" s="28"/>
      <c r="L51" s="65" t="s">
        <v>65</v>
      </c>
      <c r="M51" s="52"/>
      <c r="N51" s="67" t="s">
        <v>66</v>
      </c>
      <c r="O51" s="51"/>
      <c r="P51" s="51"/>
      <c r="Q51" s="51"/>
      <c r="R51" s="110"/>
      <c r="S51" s="54"/>
    </row>
    <row r="52" spans="1:19" ht="20.25" customHeight="1" x14ac:dyDescent="0.2">
      <c r="A52" s="105" t="s">
        <v>17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67</v>
      </c>
      <c r="N52" s="39"/>
      <c r="O52" s="39"/>
      <c r="P52" s="39"/>
      <c r="Q52" s="36"/>
      <c r="R52" s="74">
        <v>0</v>
      </c>
      <c r="S52" s="75"/>
    </row>
    <row r="53" spans="1:19" ht="20.25" customHeight="1" x14ac:dyDescent="0.2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68</v>
      </c>
      <c r="N53" s="39"/>
      <c r="O53" s="39"/>
      <c r="P53" s="39"/>
      <c r="Q53" s="36"/>
      <c r="R53" s="74">
        <v>0</v>
      </c>
      <c r="S53" s="75"/>
    </row>
    <row r="54" spans="1:19" ht="20.25" customHeight="1" x14ac:dyDescent="0.2">
      <c r="A54" s="111" t="s">
        <v>60</v>
      </c>
      <c r="B54" s="44"/>
      <c r="C54" s="44"/>
      <c r="D54" s="44"/>
      <c r="E54" s="44"/>
      <c r="F54" s="112"/>
      <c r="G54" s="113" t="s">
        <v>61</v>
      </c>
      <c r="H54" s="44"/>
      <c r="I54" s="44"/>
      <c r="J54" s="44"/>
      <c r="K54" s="44"/>
      <c r="L54" s="88">
        <v>29</v>
      </c>
      <c r="M54" s="89" t="s">
        <v>69</v>
      </c>
      <c r="N54" s="90"/>
      <c r="O54" s="90"/>
      <c r="P54" s="90"/>
      <c r="Q54" s="91"/>
      <c r="R54" s="58">
        <v>0</v>
      </c>
      <c r="S54" s="114"/>
    </row>
    <row r="56" spans="1:19" ht="12.75" customHeight="1" x14ac:dyDescent="0.2">
      <c r="A56" s="193" t="s">
        <v>128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19" ht="12.75" customHeight="1" x14ac:dyDescent="0.2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1:19" ht="12.75" customHeight="1" x14ac:dyDescent="0.2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</row>
    <row r="59" spans="1:19" ht="12.75" customHeight="1" x14ac:dyDescent="0.2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</row>
    <row r="60" spans="1:19" ht="12.75" customHeight="1" x14ac:dyDescent="0.2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</row>
  </sheetData>
  <mergeCells count="2">
    <mergeCell ref="A56:R60"/>
    <mergeCell ref="E5:J7"/>
  </mergeCells>
  <phoneticPr fontId="2" type="noConversion"/>
  <pageMargins left="0.23622047244094491" right="0.23622047244094491" top="0.74803149606299213" bottom="0.74803149606299213" header="0.31496062992125984" footer="0.31496062992125984"/>
  <pageSetup paperSize="9" fitToHeight="0" orientation="portrait" blackAndWhite="1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6"/>
  <sheetViews>
    <sheetView view="pageBreakPreview" zoomScale="115" zoomScaleNormal="100" zoomScaleSheetLayoutView="115" workbookViewId="0">
      <selection activeCell="B20" sqref="B20"/>
    </sheetView>
  </sheetViews>
  <sheetFormatPr defaultRowHeight="12.75" x14ac:dyDescent="0.2"/>
  <cols>
    <col min="2" max="2" width="49.7109375" customWidth="1"/>
    <col min="3" max="3" width="14" customWidth="1"/>
    <col min="4" max="4" width="10.5703125" bestFit="1" customWidth="1"/>
  </cols>
  <sheetData>
    <row r="1" spans="1:4" x14ac:dyDescent="0.2">
      <c r="A1" s="119" t="s">
        <v>70</v>
      </c>
      <c r="B1" s="120"/>
      <c r="C1" s="120"/>
      <c r="D1" s="120"/>
    </row>
    <row r="2" spans="1:4" ht="12.75" customHeight="1" x14ac:dyDescent="0.2">
      <c r="A2" s="121" t="s">
        <v>71</v>
      </c>
      <c r="B2" s="202" t="s">
        <v>126</v>
      </c>
      <c r="C2" s="202"/>
      <c r="D2" s="202"/>
    </row>
    <row r="3" spans="1:4" x14ac:dyDescent="0.2">
      <c r="A3" s="121" t="s">
        <v>72</v>
      </c>
      <c r="B3" s="202"/>
      <c r="C3" s="202"/>
      <c r="D3" s="202"/>
    </row>
    <row r="4" spans="1:4" x14ac:dyDescent="0.2">
      <c r="A4" s="116" t="s">
        <v>74</v>
      </c>
      <c r="B4" s="116" t="str">
        <f>'Rozpocet SS'!E7</f>
        <v xml:space="preserve">    Mesto Liptovský Mikuláš</v>
      </c>
      <c r="C4" s="122"/>
      <c r="D4" s="116"/>
    </row>
    <row r="5" spans="1:4" x14ac:dyDescent="0.2">
      <c r="A5" s="116" t="s">
        <v>75</v>
      </c>
      <c r="B5" s="116" t="str">
        <f>'Rozpocet SS'!E8</f>
        <v xml:space="preserve">      Ing. Vladimír Kmeť</v>
      </c>
      <c r="C5" s="122"/>
      <c r="D5" s="116"/>
    </row>
    <row r="6" spans="1:4" x14ac:dyDescent="0.2">
      <c r="A6" s="116" t="s">
        <v>76</v>
      </c>
      <c r="B6" s="123" t="s">
        <v>124</v>
      </c>
      <c r="C6" s="122"/>
      <c r="D6" s="116"/>
    </row>
    <row r="7" spans="1:4" x14ac:dyDescent="0.2">
      <c r="A7" s="120"/>
      <c r="B7" s="120"/>
      <c r="C7" s="120"/>
      <c r="D7" s="120"/>
    </row>
    <row r="8" spans="1:4" x14ac:dyDescent="0.2">
      <c r="A8" s="124" t="s">
        <v>77</v>
      </c>
      <c r="B8" s="125" t="s">
        <v>78</v>
      </c>
      <c r="C8" s="125" t="s">
        <v>95</v>
      </c>
      <c r="D8" s="126" t="s">
        <v>96</v>
      </c>
    </row>
    <row r="9" spans="1:4" x14ac:dyDescent="0.2">
      <c r="A9" s="127">
        <v>1</v>
      </c>
      <c r="B9" s="128">
        <v>2</v>
      </c>
      <c r="C9" s="128">
        <v>3</v>
      </c>
      <c r="D9" s="128">
        <v>4</v>
      </c>
    </row>
    <row r="10" spans="1:4" ht="18" customHeight="1" x14ac:dyDescent="0.2">
      <c r="A10" s="27">
        <v>1</v>
      </c>
      <c r="B10" s="27" t="s">
        <v>125</v>
      </c>
      <c r="C10" s="133">
        <f>'Rozpocet SS'!I42</f>
        <v>0</v>
      </c>
      <c r="D10" s="133">
        <f>C10*1.2</f>
        <v>0</v>
      </c>
    </row>
    <row r="11" spans="1:4" x14ac:dyDescent="0.2">
      <c r="A11" s="130"/>
      <c r="B11" s="131"/>
      <c r="C11" s="132"/>
      <c r="D11" s="132"/>
    </row>
    <row r="12" spans="1:4" x14ac:dyDescent="0.2">
      <c r="A12" s="130"/>
      <c r="B12" s="131"/>
      <c r="C12" s="132"/>
      <c r="D12" s="132"/>
    </row>
    <row r="13" spans="1:4" x14ac:dyDescent="0.2">
      <c r="A13" s="130"/>
      <c r="B13" s="131"/>
      <c r="C13" s="132"/>
      <c r="D13" s="132"/>
    </row>
    <row r="14" spans="1:4" x14ac:dyDescent="0.2">
      <c r="A14" s="1"/>
      <c r="B14" s="1"/>
      <c r="C14" s="1"/>
      <c r="D14" s="1"/>
    </row>
    <row r="15" spans="1:4" x14ac:dyDescent="0.2">
      <c r="A15" s="1"/>
      <c r="B15" s="115" t="s">
        <v>93</v>
      </c>
      <c r="C15" s="129">
        <f>SUM(C10:C14)</f>
        <v>0</v>
      </c>
      <c r="D15" s="129">
        <f>SUM(D10:D14)</f>
        <v>0</v>
      </c>
    </row>
    <row r="16" spans="1:4" x14ac:dyDescent="0.2">
      <c r="A16" s="1"/>
      <c r="B16" s="115"/>
      <c r="C16" s="129"/>
      <c r="D16" s="129"/>
    </row>
  </sheetData>
  <mergeCells count="1">
    <mergeCell ref="B2:D3"/>
  </mergeCells>
  <pageMargins left="0.23622047244094491" right="0.23622047244094491" top="0.74803149606299213" bottom="0.74803149606299213" header="0.31496062992125984" footer="0.31496062992125984"/>
  <pageSetup paperSize="9" fitToHeight="0" orientation="portrait" blackAndWhite="1" r:id="rId1"/>
  <headerFoot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4139-F638-477E-8187-473084F89997}">
  <sheetPr>
    <pageSetUpPr fitToPage="1"/>
  </sheetPr>
  <dimension ref="A1:J131"/>
  <sheetViews>
    <sheetView showGridLines="0" tabSelected="1" zoomScale="145" zoomScaleNormal="145" workbookViewId="0">
      <pane ySplit="12" topLeftCell="A13" activePane="bottomLeft" state="frozenSplit"/>
      <selection pane="bottomLeft" activeCell="E24" sqref="E24"/>
    </sheetView>
  </sheetViews>
  <sheetFormatPr defaultRowHeight="11.25" customHeight="1" x14ac:dyDescent="0.2"/>
  <cols>
    <col min="1" max="1" width="10" style="138" customWidth="1"/>
    <col min="2" max="2" width="4.5703125" style="138" hidden="1" customWidth="1"/>
    <col min="3" max="3" width="4.7109375" style="138" hidden="1" customWidth="1"/>
    <col min="4" max="4" width="12.7109375" style="138" hidden="1" customWidth="1"/>
    <col min="5" max="5" width="55.7109375" style="138" customWidth="1"/>
    <col min="6" max="6" width="7.42578125" style="189" customWidth="1"/>
    <col min="7" max="7" width="9.5703125" style="190" customWidth="1"/>
    <col min="8" max="8" width="9.85546875" style="190" customWidth="1"/>
    <col min="9" max="9" width="15" style="190" bestFit="1" customWidth="1"/>
    <col min="10" max="253" width="9.140625" style="138"/>
    <col min="254" max="254" width="7.140625" style="138" customWidth="1"/>
    <col min="255" max="257" width="0" style="138" hidden="1" customWidth="1"/>
    <col min="258" max="258" width="55.7109375" style="138" customWidth="1"/>
    <col min="259" max="259" width="7.42578125" style="138" customWidth="1"/>
    <col min="260" max="260" width="9.5703125" style="138" customWidth="1"/>
    <col min="261" max="261" width="9.85546875" style="138" customWidth="1"/>
    <col min="262" max="262" width="12.7109375" style="138" customWidth="1"/>
    <col min="263" max="509" width="9.140625" style="138"/>
    <col min="510" max="510" width="7.140625" style="138" customWidth="1"/>
    <col min="511" max="513" width="0" style="138" hidden="1" customWidth="1"/>
    <col min="514" max="514" width="55.7109375" style="138" customWidth="1"/>
    <col min="515" max="515" width="7.42578125" style="138" customWidth="1"/>
    <col min="516" max="516" width="9.5703125" style="138" customWidth="1"/>
    <col min="517" max="517" width="9.85546875" style="138" customWidth="1"/>
    <col min="518" max="518" width="12.7109375" style="138" customWidth="1"/>
    <col min="519" max="765" width="9.140625" style="138"/>
    <col min="766" max="766" width="7.140625" style="138" customWidth="1"/>
    <col min="767" max="769" width="0" style="138" hidden="1" customWidth="1"/>
    <col min="770" max="770" width="55.7109375" style="138" customWidth="1"/>
    <col min="771" max="771" width="7.42578125" style="138" customWidth="1"/>
    <col min="772" max="772" width="9.5703125" style="138" customWidth="1"/>
    <col min="773" max="773" width="9.85546875" style="138" customWidth="1"/>
    <col min="774" max="774" width="12.7109375" style="138" customWidth="1"/>
    <col min="775" max="1021" width="9.140625" style="138"/>
    <col min="1022" max="1022" width="7.140625" style="138" customWidth="1"/>
    <col min="1023" max="1025" width="0" style="138" hidden="1" customWidth="1"/>
    <col min="1026" max="1026" width="55.7109375" style="138" customWidth="1"/>
    <col min="1027" max="1027" width="7.42578125" style="138" customWidth="1"/>
    <col min="1028" max="1028" width="9.5703125" style="138" customWidth="1"/>
    <col min="1029" max="1029" width="9.85546875" style="138" customWidth="1"/>
    <col min="1030" max="1030" width="12.7109375" style="138" customWidth="1"/>
    <col min="1031" max="1277" width="9.140625" style="138"/>
    <col min="1278" max="1278" width="7.140625" style="138" customWidth="1"/>
    <col min="1279" max="1281" width="0" style="138" hidden="1" customWidth="1"/>
    <col min="1282" max="1282" width="55.7109375" style="138" customWidth="1"/>
    <col min="1283" max="1283" width="7.42578125" style="138" customWidth="1"/>
    <col min="1284" max="1284" width="9.5703125" style="138" customWidth="1"/>
    <col min="1285" max="1285" width="9.85546875" style="138" customWidth="1"/>
    <col min="1286" max="1286" width="12.7109375" style="138" customWidth="1"/>
    <col min="1287" max="1533" width="9.140625" style="138"/>
    <col min="1534" max="1534" width="7.140625" style="138" customWidth="1"/>
    <col min="1535" max="1537" width="0" style="138" hidden="1" customWidth="1"/>
    <col min="1538" max="1538" width="55.7109375" style="138" customWidth="1"/>
    <col min="1539" max="1539" width="7.42578125" style="138" customWidth="1"/>
    <col min="1540" max="1540" width="9.5703125" style="138" customWidth="1"/>
    <col min="1541" max="1541" width="9.85546875" style="138" customWidth="1"/>
    <col min="1542" max="1542" width="12.7109375" style="138" customWidth="1"/>
    <col min="1543" max="1789" width="9.140625" style="138"/>
    <col min="1790" max="1790" width="7.140625" style="138" customWidth="1"/>
    <col min="1791" max="1793" width="0" style="138" hidden="1" customWidth="1"/>
    <col min="1794" max="1794" width="55.7109375" style="138" customWidth="1"/>
    <col min="1795" max="1795" width="7.42578125" style="138" customWidth="1"/>
    <col min="1796" max="1796" width="9.5703125" style="138" customWidth="1"/>
    <col min="1797" max="1797" width="9.85546875" style="138" customWidth="1"/>
    <col min="1798" max="1798" width="12.7109375" style="138" customWidth="1"/>
    <col min="1799" max="2045" width="9.140625" style="138"/>
    <col min="2046" max="2046" width="7.140625" style="138" customWidth="1"/>
    <col min="2047" max="2049" width="0" style="138" hidden="1" customWidth="1"/>
    <col min="2050" max="2050" width="55.7109375" style="138" customWidth="1"/>
    <col min="2051" max="2051" width="7.42578125" style="138" customWidth="1"/>
    <col min="2052" max="2052" width="9.5703125" style="138" customWidth="1"/>
    <col min="2053" max="2053" width="9.85546875" style="138" customWidth="1"/>
    <col min="2054" max="2054" width="12.7109375" style="138" customWidth="1"/>
    <col min="2055" max="2301" width="9.140625" style="138"/>
    <col min="2302" max="2302" width="7.140625" style="138" customWidth="1"/>
    <col min="2303" max="2305" width="0" style="138" hidden="1" customWidth="1"/>
    <col min="2306" max="2306" width="55.7109375" style="138" customWidth="1"/>
    <col min="2307" max="2307" width="7.42578125" style="138" customWidth="1"/>
    <col min="2308" max="2308" width="9.5703125" style="138" customWidth="1"/>
    <col min="2309" max="2309" width="9.85546875" style="138" customWidth="1"/>
    <col min="2310" max="2310" width="12.7109375" style="138" customWidth="1"/>
    <col min="2311" max="2557" width="9.140625" style="138"/>
    <col min="2558" max="2558" width="7.140625" style="138" customWidth="1"/>
    <col min="2559" max="2561" width="0" style="138" hidden="1" customWidth="1"/>
    <col min="2562" max="2562" width="55.7109375" style="138" customWidth="1"/>
    <col min="2563" max="2563" width="7.42578125" style="138" customWidth="1"/>
    <col min="2564" max="2564" width="9.5703125" style="138" customWidth="1"/>
    <col min="2565" max="2565" width="9.85546875" style="138" customWidth="1"/>
    <col min="2566" max="2566" width="12.7109375" style="138" customWidth="1"/>
    <col min="2567" max="2813" width="9.140625" style="138"/>
    <col min="2814" max="2814" width="7.140625" style="138" customWidth="1"/>
    <col min="2815" max="2817" width="0" style="138" hidden="1" customWidth="1"/>
    <col min="2818" max="2818" width="55.7109375" style="138" customWidth="1"/>
    <col min="2819" max="2819" width="7.42578125" style="138" customWidth="1"/>
    <col min="2820" max="2820" width="9.5703125" style="138" customWidth="1"/>
    <col min="2821" max="2821" width="9.85546875" style="138" customWidth="1"/>
    <col min="2822" max="2822" width="12.7109375" style="138" customWidth="1"/>
    <col min="2823" max="3069" width="9.140625" style="138"/>
    <col min="3070" max="3070" width="7.140625" style="138" customWidth="1"/>
    <col min="3071" max="3073" width="0" style="138" hidden="1" customWidth="1"/>
    <col min="3074" max="3074" width="55.7109375" style="138" customWidth="1"/>
    <col min="3075" max="3075" width="7.42578125" style="138" customWidth="1"/>
    <col min="3076" max="3076" width="9.5703125" style="138" customWidth="1"/>
    <col min="3077" max="3077" width="9.85546875" style="138" customWidth="1"/>
    <col min="3078" max="3078" width="12.7109375" style="138" customWidth="1"/>
    <col min="3079" max="3325" width="9.140625" style="138"/>
    <col min="3326" max="3326" width="7.140625" style="138" customWidth="1"/>
    <col min="3327" max="3329" width="0" style="138" hidden="1" customWidth="1"/>
    <col min="3330" max="3330" width="55.7109375" style="138" customWidth="1"/>
    <col min="3331" max="3331" width="7.42578125" style="138" customWidth="1"/>
    <col min="3332" max="3332" width="9.5703125" style="138" customWidth="1"/>
    <col min="3333" max="3333" width="9.85546875" style="138" customWidth="1"/>
    <col min="3334" max="3334" width="12.7109375" style="138" customWidth="1"/>
    <col min="3335" max="3581" width="9.140625" style="138"/>
    <col min="3582" max="3582" width="7.140625" style="138" customWidth="1"/>
    <col min="3583" max="3585" width="0" style="138" hidden="1" customWidth="1"/>
    <col min="3586" max="3586" width="55.7109375" style="138" customWidth="1"/>
    <col min="3587" max="3587" width="7.42578125" style="138" customWidth="1"/>
    <col min="3588" max="3588" width="9.5703125" style="138" customWidth="1"/>
    <col min="3589" max="3589" width="9.85546875" style="138" customWidth="1"/>
    <col min="3590" max="3590" width="12.7109375" style="138" customWidth="1"/>
    <col min="3591" max="3837" width="9.140625" style="138"/>
    <col min="3838" max="3838" width="7.140625" style="138" customWidth="1"/>
    <col min="3839" max="3841" width="0" style="138" hidden="1" customWidth="1"/>
    <col min="3842" max="3842" width="55.7109375" style="138" customWidth="1"/>
    <col min="3843" max="3843" width="7.42578125" style="138" customWidth="1"/>
    <col min="3844" max="3844" width="9.5703125" style="138" customWidth="1"/>
    <col min="3845" max="3845" width="9.85546875" style="138" customWidth="1"/>
    <col min="3846" max="3846" width="12.7109375" style="138" customWidth="1"/>
    <col min="3847" max="4093" width="9.140625" style="138"/>
    <col min="4094" max="4094" width="7.140625" style="138" customWidth="1"/>
    <col min="4095" max="4097" width="0" style="138" hidden="1" customWidth="1"/>
    <col min="4098" max="4098" width="55.7109375" style="138" customWidth="1"/>
    <col min="4099" max="4099" width="7.42578125" style="138" customWidth="1"/>
    <col min="4100" max="4100" width="9.5703125" style="138" customWidth="1"/>
    <col min="4101" max="4101" width="9.85546875" style="138" customWidth="1"/>
    <col min="4102" max="4102" width="12.7109375" style="138" customWidth="1"/>
    <col min="4103" max="4349" width="9.140625" style="138"/>
    <col min="4350" max="4350" width="7.140625" style="138" customWidth="1"/>
    <col min="4351" max="4353" width="0" style="138" hidden="1" customWidth="1"/>
    <col min="4354" max="4354" width="55.7109375" style="138" customWidth="1"/>
    <col min="4355" max="4355" width="7.42578125" style="138" customWidth="1"/>
    <col min="4356" max="4356" width="9.5703125" style="138" customWidth="1"/>
    <col min="4357" max="4357" width="9.85546875" style="138" customWidth="1"/>
    <col min="4358" max="4358" width="12.7109375" style="138" customWidth="1"/>
    <col min="4359" max="4605" width="9.140625" style="138"/>
    <col min="4606" max="4606" width="7.140625" style="138" customWidth="1"/>
    <col min="4607" max="4609" width="0" style="138" hidden="1" customWidth="1"/>
    <col min="4610" max="4610" width="55.7109375" style="138" customWidth="1"/>
    <col min="4611" max="4611" width="7.42578125" style="138" customWidth="1"/>
    <col min="4612" max="4612" width="9.5703125" style="138" customWidth="1"/>
    <col min="4613" max="4613" width="9.85546875" style="138" customWidth="1"/>
    <col min="4614" max="4614" width="12.7109375" style="138" customWidth="1"/>
    <col min="4615" max="4861" width="9.140625" style="138"/>
    <col min="4862" max="4862" width="7.140625" style="138" customWidth="1"/>
    <col min="4863" max="4865" width="0" style="138" hidden="1" customWidth="1"/>
    <col min="4866" max="4866" width="55.7109375" style="138" customWidth="1"/>
    <col min="4867" max="4867" width="7.42578125" style="138" customWidth="1"/>
    <col min="4868" max="4868" width="9.5703125" style="138" customWidth="1"/>
    <col min="4869" max="4869" width="9.85546875" style="138" customWidth="1"/>
    <col min="4870" max="4870" width="12.7109375" style="138" customWidth="1"/>
    <col min="4871" max="5117" width="9.140625" style="138"/>
    <col min="5118" max="5118" width="7.140625" style="138" customWidth="1"/>
    <col min="5119" max="5121" width="0" style="138" hidden="1" customWidth="1"/>
    <col min="5122" max="5122" width="55.7109375" style="138" customWidth="1"/>
    <col min="5123" max="5123" width="7.42578125" style="138" customWidth="1"/>
    <col min="5124" max="5124" width="9.5703125" style="138" customWidth="1"/>
    <col min="5125" max="5125" width="9.85546875" style="138" customWidth="1"/>
    <col min="5126" max="5126" width="12.7109375" style="138" customWidth="1"/>
    <col min="5127" max="5373" width="9.140625" style="138"/>
    <col min="5374" max="5374" width="7.140625" style="138" customWidth="1"/>
    <col min="5375" max="5377" width="0" style="138" hidden="1" customWidth="1"/>
    <col min="5378" max="5378" width="55.7109375" style="138" customWidth="1"/>
    <col min="5379" max="5379" width="7.42578125" style="138" customWidth="1"/>
    <col min="5380" max="5380" width="9.5703125" style="138" customWidth="1"/>
    <col min="5381" max="5381" width="9.85546875" style="138" customWidth="1"/>
    <col min="5382" max="5382" width="12.7109375" style="138" customWidth="1"/>
    <col min="5383" max="5629" width="9.140625" style="138"/>
    <col min="5630" max="5630" width="7.140625" style="138" customWidth="1"/>
    <col min="5631" max="5633" width="0" style="138" hidden="1" customWidth="1"/>
    <col min="5634" max="5634" width="55.7109375" style="138" customWidth="1"/>
    <col min="5635" max="5635" width="7.42578125" style="138" customWidth="1"/>
    <col min="5636" max="5636" width="9.5703125" style="138" customWidth="1"/>
    <col min="5637" max="5637" width="9.85546875" style="138" customWidth="1"/>
    <col min="5638" max="5638" width="12.7109375" style="138" customWidth="1"/>
    <col min="5639" max="5885" width="9.140625" style="138"/>
    <col min="5886" max="5886" width="7.140625" style="138" customWidth="1"/>
    <col min="5887" max="5889" width="0" style="138" hidden="1" customWidth="1"/>
    <col min="5890" max="5890" width="55.7109375" style="138" customWidth="1"/>
    <col min="5891" max="5891" width="7.42578125" style="138" customWidth="1"/>
    <col min="5892" max="5892" width="9.5703125" style="138" customWidth="1"/>
    <col min="5893" max="5893" width="9.85546875" style="138" customWidth="1"/>
    <col min="5894" max="5894" width="12.7109375" style="138" customWidth="1"/>
    <col min="5895" max="6141" width="9.140625" style="138"/>
    <col min="6142" max="6142" width="7.140625" style="138" customWidth="1"/>
    <col min="6143" max="6145" width="0" style="138" hidden="1" customWidth="1"/>
    <col min="6146" max="6146" width="55.7109375" style="138" customWidth="1"/>
    <col min="6147" max="6147" width="7.42578125" style="138" customWidth="1"/>
    <col min="6148" max="6148" width="9.5703125" style="138" customWidth="1"/>
    <col min="6149" max="6149" width="9.85546875" style="138" customWidth="1"/>
    <col min="6150" max="6150" width="12.7109375" style="138" customWidth="1"/>
    <col min="6151" max="6397" width="9.140625" style="138"/>
    <col min="6398" max="6398" width="7.140625" style="138" customWidth="1"/>
    <col min="6399" max="6401" width="0" style="138" hidden="1" customWidth="1"/>
    <col min="6402" max="6402" width="55.7109375" style="138" customWidth="1"/>
    <col min="6403" max="6403" width="7.42578125" style="138" customWidth="1"/>
    <col min="6404" max="6404" width="9.5703125" style="138" customWidth="1"/>
    <col min="6405" max="6405" width="9.85546875" style="138" customWidth="1"/>
    <col min="6406" max="6406" width="12.7109375" style="138" customWidth="1"/>
    <col min="6407" max="6653" width="9.140625" style="138"/>
    <col min="6654" max="6654" width="7.140625" style="138" customWidth="1"/>
    <col min="6655" max="6657" width="0" style="138" hidden="1" customWidth="1"/>
    <col min="6658" max="6658" width="55.7109375" style="138" customWidth="1"/>
    <col min="6659" max="6659" width="7.42578125" style="138" customWidth="1"/>
    <col min="6660" max="6660" width="9.5703125" style="138" customWidth="1"/>
    <col min="6661" max="6661" width="9.85546875" style="138" customWidth="1"/>
    <col min="6662" max="6662" width="12.7109375" style="138" customWidth="1"/>
    <col min="6663" max="6909" width="9.140625" style="138"/>
    <col min="6910" max="6910" width="7.140625" style="138" customWidth="1"/>
    <col min="6911" max="6913" width="0" style="138" hidden="1" customWidth="1"/>
    <col min="6914" max="6914" width="55.7109375" style="138" customWidth="1"/>
    <col min="6915" max="6915" width="7.42578125" style="138" customWidth="1"/>
    <col min="6916" max="6916" width="9.5703125" style="138" customWidth="1"/>
    <col min="6917" max="6917" width="9.85546875" style="138" customWidth="1"/>
    <col min="6918" max="6918" width="12.7109375" style="138" customWidth="1"/>
    <col min="6919" max="7165" width="9.140625" style="138"/>
    <col min="7166" max="7166" width="7.140625" style="138" customWidth="1"/>
    <col min="7167" max="7169" width="0" style="138" hidden="1" customWidth="1"/>
    <col min="7170" max="7170" width="55.7109375" style="138" customWidth="1"/>
    <col min="7171" max="7171" width="7.42578125" style="138" customWidth="1"/>
    <col min="7172" max="7172" width="9.5703125" style="138" customWidth="1"/>
    <col min="7173" max="7173" width="9.85546875" style="138" customWidth="1"/>
    <col min="7174" max="7174" width="12.7109375" style="138" customWidth="1"/>
    <col min="7175" max="7421" width="9.140625" style="138"/>
    <col min="7422" max="7422" width="7.140625" style="138" customWidth="1"/>
    <col min="7423" max="7425" width="0" style="138" hidden="1" customWidth="1"/>
    <col min="7426" max="7426" width="55.7109375" style="138" customWidth="1"/>
    <col min="7427" max="7427" width="7.42578125" style="138" customWidth="1"/>
    <col min="7428" max="7428" width="9.5703125" style="138" customWidth="1"/>
    <col min="7429" max="7429" width="9.85546875" style="138" customWidth="1"/>
    <col min="7430" max="7430" width="12.7109375" style="138" customWidth="1"/>
    <col min="7431" max="7677" width="9.140625" style="138"/>
    <col min="7678" max="7678" width="7.140625" style="138" customWidth="1"/>
    <col min="7679" max="7681" width="0" style="138" hidden="1" customWidth="1"/>
    <col min="7682" max="7682" width="55.7109375" style="138" customWidth="1"/>
    <col min="7683" max="7683" width="7.42578125" style="138" customWidth="1"/>
    <col min="7684" max="7684" width="9.5703125" style="138" customWidth="1"/>
    <col min="7685" max="7685" width="9.85546875" style="138" customWidth="1"/>
    <col min="7686" max="7686" width="12.7109375" style="138" customWidth="1"/>
    <col min="7687" max="7933" width="9.140625" style="138"/>
    <col min="7934" max="7934" width="7.140625" style="138" customWidth="1"/>
    <col min="7935" max="7937" width="0" style="138" hidden="1" customWidth="1"/>
    <col min="7938" max="7938" width="55.7109375" style="138" customWidth="1"/>
    <col min="7939" max="7939" width="7.42578125" style="138" customWidth="1"/>
    <col min="7940" max="7940" width="9.5703125" style="138" customWidth="1"/>
    <col min="7941" max="7941" width="9.85546875" style="138" customWidth="1"/>
    <col min="7942" max="7942" width="12.7109375" style="138" customWidth="1"/>
    <col min="7943" max="8189" width="9.140625" style="138"/>
    <col min="8190" max="8190" width="7.140625" style="138" customWidth="1"/>
    <col min="8191" max="8193" width="0" style="138" hidden="1" customWidth="1"/>
    <col min="8194" max="8194" width="55.7109375" style="138" customWidth="1"/>
    <col min="8195" max="8195" width="7.42578125" style="138" customWidth="1"/>
    <col min="8196" max="8196" width="9.5703125" style="138" customWidth="1"/>
    <col min="8197" max="8197" width="9.85546875" style="138" customWidth="1"/>
    <col min="8198" max="8198" width="12.7109375" style="138" customWidth="1"/>
    <col min="8199" max="8445" width="9.140625" style="138"/>
    <col min="8446" max="8446" width="7.140625" style="138" customWidth="1"/>
    <col min="8447" max="8449" width="0" style="138" hidden="1" customWidth="1"/>
    <col min="8450" max="8450" width="55.7109375" style="138" customWidth="1"/>
    <col min="8451" max="8451" width="7.42578125" style="138" customWidth="1"/>
    <col min="8452" max="8452" width="9.5703125" style="138" customWidth="1"/>
    <col min="8453" max="8453" width="9.85546875" style="138" customWidth="1"/>
    <col min="8454" max="8454" width="12.7109375" style="138" customWidth="1"/>
    <col min="8455" max="8701" width="9.140625" style="138"/>
    <col min="8702" max="8702" width="7.140625" style="138" customWidth="1"/>
    <col min="8703" max="8705" width="0" style="138" hidden="1" customWidth="1"/>
    <col min="8706" max="8706" width="55.7109375" style="138" customWidth="1"/>
    <col min="8707" max="8707" width="7.42578125" style="138" customWidth="1"/>
    <col min="8708" max="8708" width="9.5703125" style="138" customWidth="1"/>
    <col min="8709" max="8709" width="9.85546875" style="138" customWidth="1"/>
    <col min="8710" max="8710" width="12.7109375" style="138" customWidth="1"/>
    <col min="8711" max="8957" width="9.140625" style="138"/>
    <col min="8958" max="8958" width="7.140625" style="138" customWidth="1"/>
    <col min="8959" max="8961" width="0" style="138" hidden="1" customWidth="1"/>
    <col min="8962" max="8962" width="55.7109375" style="138" customWidth="1"/>
    <col min="8963" max="8963" width="7.42578125" style="138" customWidth="1"/>
    <col min="8964" max="8964" width="9.5703125" style="138" customWidth="1"/>
    <col min="8965" max="8965" width="9.85546875" style="138" customWidth="1"/>
    <col min="8966" max="8966" width="12.7109375" style="138" customWidth="1"/>
    <col min="8967" max="9213" width="9.140625" style="138"/>
    <col min="9214" max="9214" width="7.140625" style="138" customWidth="1"/>
    <col min="9215" max="9217" width="0" style="138" hidden="1" customWidth="1"/>
    <col min="9218" max="9218" width="55.7109375" style="138" customWidth="1"/>
    <col min="9219" max="9219" width="7.42578125" style="138" customWidth="1"/>
    <col min="9220" max="9220" width="9.5703125" style="138" customWidth="1"/>
    <col min="9221" max="9221" width="9.85546875" style="138" customWidth="1"/>
    <col min="9222" max="9222" width="12.7109375" style="138" customWidth="1"/>
    <col min="9223" max="9469" width="9.140625" style="138"/>
    <col min="9470" max="9470" width="7.140625" style="138" customWidth="1"/>
    <col min="9471" max="9473" width="0" style="138" hidden="1" customWidth="1"/>
    <col min="9474" max="9474" width="55.7109375" style="138" customWidth="1"/>
    <col min="9475" max="9475" width="7.42578125" style="138" customWidth="1"/>
    <col min="9476" max="9476" width="9.5703125" style="138" customWidth="1"/>
    <col min="9477" max="9477" width="9.85546875" style="138" customWidth="1"/>
    <col min="9478" max="9478" width="12.7109375" style="138" customWidth="1"/>
    <col min="9479" max="9725" width="9.140625" style="138"/>
    <col min="9726" max="9726" width="7.140625" style="138" customWidth="1"/>
    <col min="9727" max="9729" width="0" style="138" hidden="1" customWidth="1"/>
    <col min="9730" max="9730" width="55.7109375" style="138" customWidth="1"/>
    <col min="9731" max="9731" width="7.42578125" style="138" customWidth="1"/>
    <col min="9732" max="9732" width="9.5703125" style="138" customWidth="1"/>
    <col min="9733" max="9733" width="9.85546875" style="138" customWidth="1"/>
    <col min="9734" max="9734" width="12.7109375" style="138" customWidth="1"/>
    <col min="9735" max="9981" width="9.140625" style="138"/>
    <col min="9982" max="9982" width="7.140625" style="138" customWidth="1"/>
    <col min="9983" max="9985" width="0" style="138" hidden="1" customWidth="1"/>
    <col min="9986" max="9986" width="55.7109375" style="138" customWidth="1"/>
    <col min="9987" max="9987" width="7.42578125" style="138" customWidth="1"/>
    <col min="9988" max="9988" width="9.5703125" style="138" customWidth="1"/>
    <col min="9989" max="9989" width="9.85546875" style="138" customWidth="1"/>
    <col min="9990" max="9990" width="12.7109375" style="138" customWidth="1"/>
    <col min="9991" max="10237" width="9.140625" style="138"/>
    <col min="10238" max="10238" width="7.140625" style="138" customWidth="1"/>
    <col min="10239" max="10241" width="0" style="138" hidden="1" customWidth="1"/>
    <col min="10242" max="10242" width="55.7109375" style="138" customWidth="1"/>
    <col min="10243" max="10243" width="7.42578125" style="138" customWidth="1"/>
    <col min="10244" max="10244" width="9.5703125" style="138" customWidth="1"/>
    <col min="10245" max="10245" width="9.85546875" style="138" customWidth="1"/>
    <col min="10246" max="10246" width="12.7109375" style="138" customWidth="1"/>
    <col min="10247" max="10493" width="9.140625" style="138"/>
    <col min="10494" max="10494" width="7.140625" style="138" customWidth="1"/>
    <col min="10495" max="10497" width="0" style="138" hidden="1" customWidth="1"/>
    <col min="10498" max="10498" width="55.7109375" style="138" customWidth="1"/>
    <col min="10499" max="10499" width="7.42578125" style="138" customWidth="1"/>
    <col min="10500" max="10500" width="9.5703125" style="138" customWidth="1"/>
    <col min="10501" max="10501" width="9.85546875" style="138" customWidth="1"/>
    <col min="10502" max="10502" width="12.7109375" style="138" customWidth="1"/>
    <col min="10503" max="10749" width="9.140625" style="138"/>
    <col min="10750" max="10750" width="7.140625" style="138" customWidth="1"/>
    <col min="10751" max="10753" width="0" style="138" hidden="1" customWidth="1"/>
    <col min="10754" max="10754" width="55.7109375" style="138" customWidth="1"/>
    <col min="10755" max="10755" width="7.42578125" style="138" customWidth="1"/>
    <col min="10756" max="10756" width="9.5703125" style="138" customWidth="1"/>
    <col min="10757" max="10757" width="9.85546875" style="138" customWidth="1"/>
    <col min="10758" max="10758" width="12.7109375" style="138" customWidth="1"/>
    <col min="10759" max="11005" width="9.140625" style="138"/>
    <col min="11006" max="11006" width="7.140625" style="138" customWidth="1"/>
    <col min="11007" max="11009" width="0" style="138" hidden="1" customWidth="1"/>
    <col min="11010" max="11010" width="55.7109375" style="138" customWidth="1"/>
    <col min="11011" max="11011" width="7.42578125" style="138" customWidth="1"/>
    <col min="11012" max="11012" width="9.5703125" style="138" customWidth="1"/>
    <col min="11013" max="11013" width="9.85546875" style="138" customWidth="1"/>
    <col min="11014" max="11014" width="12.7109375" style="138" customWidth="1"/>
    <col min="11015" max="11261" width="9.140625" style="138"/>
    <col min="11262" max="11262" width="7.140625" style="138" customWidth="1"/>
    <col min="11263" max="11265" width="0" style="138" hidden="1" customWidth="1"/>
    <col min="11266" max="11266" width="55.7109375" style="138" customWidth="1"/>
    <col min="11267" max="11267" width="7.42578125" style="138" customWidth="1"/>
    <col min="11268" max="11268" width="9.5703125" style="138" customWidth="1"/>
    <col min="11269" max="11269" width="9.85546875" style="138" customWidth="1"/>
    <col min="11270" max="11270" width="12.7109375" style="138" customWidth="1"/>
    <col min="11271" max="11517" width="9.140625" style="138"/>
    <col min="11518" max="11518" width="7.140625" style="138" customWidth="1"/>
    <col min="11519" max="11521" width="0" style="138" hidden="1" customWidth="1"/>
    <col min="11522" max="11522" width="55.7109375" style="138" customWidth="1"/>
    <col min="11523" max="11523" width="7.42578125" style="138" customWidth="1"/>
    <col min="11524" max="11524" width="9.5703125" style="138" customWidth="1"/>
    <col min="11525" max="11525" width="9.85546875" style="138" customWidth="1"/>
    <col min="11526" max="11526" width="12.7109375" style="138" customWidth="1"/>
    <col min="11527" max="11773" width="9.140625" style="138"/>
    <col min="11774" max="11774" width="7.140625" style="138" customWidth="1"/>
    <col min="11775" max="11777" width="0" style="138" hidden="1" customWidth="1"/>
    <col min="11778" max="11778" width="55.7109375" style="138" customWidth="1"/>
    <col min="11779" max="11779" width="7.42578125" style="138" customWidth="1"/>
    <col min="11780" max="11780" width="9.5703125" style="138" customWidth="1"/>
    <col min="11781" max="11781" width="9.85546875" style="138" customWidth="1"/>
    <col min="11782" max="11782" width="12.7109375" style="138" customWidth="1"/>
    <col min="11783" max="12029" width="9.140625" style="138"/>
    <col min="12030" max="12030" width="7.140625" style="138" customWidth="1"/>
    <col min="12031" max="12033" width="0" style="138" hidden="1" customWidth="1"/>
    <col min="12034" max="12034" width="55.7109375" style="138" customWidth="1"/>
    <col min="12035" max="12035" width="7.42578125" style="138" customWidth="1"/>
    <col min="12036" max="12036" width="9.5703125" style="138" customWidth="1"/>
    <col min="12037" max="12037" width="9.85546875" style="138" customWidth="1"/>
    <col min="12038" max="12038" width="12.7109375" style="138" customWidth="1"/>
    <col min="12039" max="12285" width="9.140625" style="138"/>
    <col min="12286" max="12286" width="7.140625" style="138" customWidth="1"/>
    <col min="12287" max="12289" width="0" style="138" hidden="1" customWidth="1"/>
    <col min="12290" max="12290" width="55.7109375" style="138" customWidth="1"/>
    <col min="12291" max="12291" width="7.42578125" style="138" customWidth="1"/>
    <col min="12292" max="12292" width="9.5703125" style="138" customWidth="1"/>
    <col min="12293" max="12293" width="9.85546875" style="138" customWidth="1"/>
    <col min="12294" max="12294" width="12.7109375" style="138" customWidth="1"/>
    <col min="12295" max="12541" width="9.140625" style="138"/>
    <col min="12542" max="12542" width="7.140625" style="138" customWidth="1"/>
    <col min="12543" max="12545" width="0" style="138" hidden="1" customWidth="1"/>
    <col min="12546" max="12546" width="55.7109375" style="138" customWidth="1"/>
    <col min="12547" max="12547" width="7.42578125" style="138" customWidth="1"/>
    <col min="12548" max="12548" width="9.5703125" style="138" customWidth="1"/>
    <col min="12549" max="12549" width="9.85546875" style="138" customWidth="1"/>
    <col min="12550" max="12550" width="12.7109375" style="138" customWidth="1"/>
    <col min="12551" max="12797" width="9.140625" style="138"/>
    <col min="12798" max="12798" width="7.140625" style="138" customWidth="1"/>
    <col min="12799" max="12801" width="0" style="138" hidden="1" customWidth="1"/>
    <col min="12802" max="12802" width="55.7109375" style="138" customWidth="1"/>
    <col min="12803" max="12803" width="7.42578125" style="138" customWidth="1"/>
    <col min="12804" max="12804" width="9.5703125" style="138" customWidth="1"/>
    <col min="12805" max="12805" width="9.85546875" style="138" customWidth="1"/>
    <col min="12806" max="12806" width="12.7109375" style="138" customWidth="1"/>
    <col min="12807" max="13053" width="9.140625" style="138"/>
    <col min="13054" max="13054" width="7.140625" style="138" customWidth="1"/>
    <col min="13055" max="13057" width="0" style="138" hidden="1" customWidth="1"/>
    <col min="13058" max="13058" width="55.7109375" style="138" customWidth="1"/>
    <col min="13059" max="13059" width="7.42578125" style="138" customWidth="1"/>
    <col min="13060" max="13060" width="9.5703125" style="138" customWidth="1"/>
    <col min="13061" max="13061" width="9.85546875" style="138" customWidth="1"/>
    <col min="13062" max="13062" width="12.7109375" style="138" customWidth="1"/>
    <col min="13063" max="13309" width="9.140625" style="138"/>
    <col min="13310" max="13310" width="7.140625" style="138" customWidth="1"/>
    <col min="13311" max="13313" width="0" style="138" hidden="1" customWidth="1"/>
    <col min="13314" max="13314" width="55.7109375" style="138" customWidth="1"/>
    <col min="13315" max="13315" width="7.42578125" style="138" customWidth="1"/>
    <col min="13316" max="13316" width="9.5703125" style="138" customWidth="1"/>
    <col min="13317" max="13317" width="9.85546875" style="138" customWidth="1"/>
    <col min="13318" max="13318" width="12.7109375" style="138" customWidth="1"/>
    <col min="13319" max="13565" width="9.140625" style="138"/>
    <col min="13566" max="13566" width="7.140625" style="138" customWidth="1"/>
    <col min="13567" max="13569" width="0" style="138" hidden="1" customWidth="1"/>
    <col min="13570" max="13570" width="55.7109375" style="138" customWidth="1"/>
    <col min="13571" max="13571" width="7.42578125" style="138" customWidth="1"/>
    <col min="13572" max="13572" width="9.5703125" style="138" customWidth="1"/>
    <col min="13573" max="13573" width="9.85546875" style="138" customWidth="1"/>
    <col min="13574" max="13574" width="12.7109375" style="138" customWidth="1"/>
    <col min="13575" max="13821" width="9.140625" style="138"/>
    <col min="13822" max="13822" width="7.140625" style="138" customWidth="1"/>
    <col min="13823" max="13825" width="0" style="138" hidden="1" customWidth="1"/>
    <col min="13826" max="13826" width="55.7109375" style="138" customWidth="1"/>
    <col min="13827" max="13827" width="7.42578125" style="138" customWidth="1"/>
    <col min="13828" max="13828" width="9.5703125" style="138" customWidth="1"/>
    <col min="13829" max="13829" width="9.85546875" style="138" customWidth="1"/>
    <col min="13830" max="13830" width="12.7109375" style="138" customWidth="1"/>
    <col min="13831" max="14077" width="9.140625" style="138"/>
    <col min="14078" max="14078" width="7.140625" style="138" customWidth="1"/>
    <col min="14079" max="14081" width="0" style="138" hidden="1" customWidth="1"/>
    <col min="14082" max="14082" width="55.7109375" style="138" customWidth="1"/>
    <col min="14083" max="14083" width="7.42578125" style="138" customWidth="1"/>
    <col min="14084" max="14084" width="9.5703125" style="138" customWidth="1"/>
    <col min="14085" max="14085" width="9.85546875" style="138" customWidth="1"/>
    <col min="14086" max="14086" width="12.7109375" style="138" customWidth="1"/>
    <col min="14087" max="14333" width="9.140625" style="138"/>
    <col min="14334" max="14334" width="7.140625" style="138" customWidth="1"/>
    <col min="14335" max="14337" width="0" style="138" hidden="1" customWidth="1"/>
    <col min="14338" max="14338" width="55.7109375" style="138" customWidth="1"/>
    <col min="14339" max="14339" width="7.42578125" style="138" customWidth="1"/>
    <col min="14340" max="14340" width="9.5703125" style="138" customWidth="1"/>
    <col min="14341" max="14341" width="9.85546875" style="138" customWidth="1"/>
    <col min="14342" max="14342" width="12.7109375" style="138" customWidth="1"/>
    <col min="14343" max="14589" width="9.140625" style="138"/>
    <col min="14590" max="14590" width="7.140625" style="138" customWidth="1"/>
    <col min="14591" max="14593" width="0" style="138" hidden="1" customWidth="1"/>
    <col min="14594" max="14594" width="55.7109375" style="138" customWidth="1"/>
    <col min="14595" max="14595" width="7.42578125" style="138" customWidth="1"/>
    <col min="14596" max="14596" width="9.5703125" style="138" customWidth="1"/>
    <col min="14597" max="14597" width="9.85546875" style="138" customWidth="1"/>
    <col min="14598" max="14598" width="12.7109375" style="138" customWidth="1"/>
    <col min="14599" max="14845" width="9.140625" style="138"/>
    <col min="14846" max="14846" width="7.140625" style="138" customWidth="1"/>
    <col min="14847" max="14849" width="0" style="138" hidden="1" customWidth="1"/>
    <col min="14850" max="14850" width="55.7109375" style="138" customWidth="1"/>
    <col min="14851" max="14851" width="7.42578125" style="138" customWidth="1"/>
    <col min="14852" max="14852" width="9.5703125" style="138" customWidth="1"/>
    <col min="14853" max="14853" width="9.85546875" style="138" customWidth="1"/>
    <col min="14854" max="14854" width="12.7109375" style="138" customWidth="1"/>
    <col min="14855" max="15101" width="9.140625" style="138"/>
    <col min="15102" max="15102" width="7.140625" style="138" customWidth="1"/>
    <col min="15103" max="15105" width="0" style="138" hidden="1" customWidth="1"/>
    <col min="15106" max="15106" width="55.7109375" style="138" customWidth="1"/>
    <col min="15107" max="15107" width="7.42578125" style="138" customWidth="1"/>
    <col min="15108" max="15108" width="9.5703125" style="138" customWidth="1"/>
    <col min="15109" max="15109" width="9.85546875" style="138" customWidth="1"/>
    <col min="15110" max="15110" width="12.7109375" style="138" customWidth="1"/>
    <col min="15111" max="15357" width="9.140625" style="138"/>
    <col min="15358" max="15358" width="7.140625" style="138" customWidth="1"/>
    <col min="15359" max="15361" width="0" style="138" hidden="1" customWidth="1"/>
    <col min="15362" max="15362" width="55.7109375" style="138" customWidth="1"/>
    <col min="15363" max="15363" width="7.42578125" style="138" customWidth="1"/>
    <col min="15364" max="15364" width="9.5703125" style="138" customWidth="1"/>
    <col min="15365" max="15365" width="9.85546875" style="138" customWidth="1"/>
    <col min="15366" max="15366" width="12.7109375" style="138" customWidth="1"/>
    <col min="15367" max="15613" width="9.140625" style="138"/>
    <col min="15614" max="15614" width="7.140625" style="138" customWidth="1"/>
    <col min="15615" max="15617" width="0" style="138" hidden="1" customWidth="1"/>
    <col min="15618" max="15618" width="55.7109375" style="138" customWidth="1"/>
    <col min="15619" max="15619" width="7.42578125" style="138" customWidth="1"/>
    <col min="15620" max="15620" width="9.5703125" style="138" customWidth="1"/>
    <col min="15621" max="15621" width="9.85546875" style="138" customWidth="1"/>
    <col min="15622" max="15622" width="12.7109375" style="138" customWidth="1"/>
    <col min="15623" max="15869" width="9.140625" style="138"/>
    <col min="15870" max="15870" width="7.140625" style="138" customWidth="1"/>
    <col min="15871" max="15873" width="0" style="138" hidden="1" customWidth="1"/>
    <col min="15874" max="15874" width="55.7109375" style="138" customWidth="1"/>
    <col min="15875" max="15875" width="7.42578125" style="138" customWidth="1"/>
    <col min="15876" max="15876" width="9.5703125" style="138" customWidth="1"/>
    <col min="15877" max="15877" width="9.85546875" style="138" customWidth="1"/>
    <col min="15878" max="15878" width="12.7109375" style="138" customWidth="1"/>
    <col min="15879" max="16125" width="9.140625" style="138"/>
    <col min="16126" max="16126" width="7.140625" style="138" customWidth="1"/>
    <col min="16127" max="16129" width="0" style="138" hidden="1" customWidth="1"/>
    <col min="16130" max="16130" width="55.7109375" style="138" customWidth="1"/>
    <col min="16131" max="16131" width="7.42578125" style="138" customWidth="1"/>
    <col min="16132" max="16132" width="9.5703125" style="138" customWidth="1"/>
    <col min="16133" max="16133" width="9.85546875" style="138" customWidth="1"/>
    <col min="16134" max="16134" width="12.7109375" style="138" customWidth="1"/>
    <col min="16135" max="16384" width="9.140625" style="138"/>
  </cols>
  <sheetData>
    <row r="1" spans="1:9" ht="18" customHeight="1" x14ac:dyDescent="0.25">
      <c r="A1" s="134" t="s">
        <v>98</v>
      </c>
      <c r="B1" s="135"/>
      <c r="C1" s="135"/>
      <c r="D1" s="135"/>
      <c r="E1" s="135"/>
      <c r="F1" s="136"/>
      <c r="G1" s="137"/>
      <c r="H1" s="137"/>
      <c r="I1" s="137"/>
    </row>
    <row r="2" spans="1:9" ht="11.25" customHeight="1" x14ac:dyDescent="0.2">
      <c r="A2" s="139" t="s">
        <v>71</v>
      </c>
      <c r="B2" s="140"/>
      <c r="C2" s="203" t="s">
        <v>126</v>
      </c>
      <c r="D2" s="203"/>
      <c r="E2" s="203"/>
      <c r="F2" s="203"/>
      <c r="G2" s="203"/>
      <c r="H2" s="203"/>
      <c r="I2" s="203"/>
    </row>
    <row r="3" spans="1:9" ht="11.25" customHeight="1" x14ac:dyDescent="0.2">
      <c r="A3" s="139" t="s">
        <v>72</v>
      </c>
      <c r="B3" s="140"/>
      <c r="C3" s="140"/>
      <c r="D3" s="140"/>
      <c r="E3" s="141"/>
      <c r="F3" s="142"/>
      <c r="G3" s="143"/>
      <c r="H3" s="143"/>
      <c r="I3" s="143"/>
    </row>
    <row r="4" spans="1:9" ht="11.25" customHeight="1" x14ac:dyDescent="0.2">
      <c r="A4" s="139" t="s">
        <v>73</v>
      </c>
      <c r="B4" s="140"/>
      <c r="C4" s="140"/>
      <c r="D4" s="140"/>
      <c r="E4" s="191" t="s">
        <v>121</v>
      </c>
      <c r="F4" s="142"/>
      <c r="G4" s="143"/>
      <c r="H4" s="143"/>
      <c r="I4" s="143"/>
    </row>
    <row r="5" spans="1:9" ht="11.25" customHeight="1" x14ac:dyDescent="0.2">
      <c r="A5" s="140" t="s">
        <v>81</v>
      </c>
      <c r="B5" s="140"/>
      <c r="C5" s="140"/>
      <c r="D5" s="140"/>
      <c r="E5" s="140"/>
      <c r="F5" s="142"/>
      <c r="G5" s="143"/>
      <c r="H5" s="143"/>
      <c r="I5" s="143"/>
    </row>
    <row r="6" spans="1:9" ht="5.25" customHeight="1" x14ac:dyDescent="0.2">
      <c r="A6" s="140"/>
      <c r="B6" s="140"/>
      <c r="C6" s="140"/>
      <c r="D6" s="140"/>
      <c r="E6" s="140"/>
      <c r="F6" s="142"/>
      <c r="G6" s="143"/>
      <c r="H6" s="143"/>
      <c r="I6" s="143"/>
    </row>
    <row r="7" spans="1:9" ht="11.25" customHeight="1" x14ac:dyDescent="0.2">
      <c r="A7" s="140" t="s">
        <v>99</v>
      </c>
      <c r="B7" s="140"/>
      <c r="C7" s="140"/>
      <c r="D7" s="140"/>
      <c r="E7" s="140" t="s">
        <v>122</v>
      </c>
      <c r="F7" s="142"/>
      <c r="G7" s="143"/>
      <c r="H7" s="143"/>
      <c r="I7" s="143"/>
    </row>
    <row r="8" spans="1:9" ht="11.25" customHeight="1" x14ac:dyDescent="0.2">
      <c r="A8" s="140" t="s">
        <v>91</v>
      </c>
      <c r="B8" s="140"/>
      <c r="C8" s="140"/>
      <c r="D8" s="140"/>
      <c r="E8" s="140" t="s">
        <v>123</v>
      </c>
      <c r="F8" s="142"/>
      <c r="G8" s="143"/>
      <c r="H8" s="143"/>
      <c r="I8" s="143"/>
    </row>
    <row r="9" spans="1:9" ht="11.25" customHeight="1" x14ac:dyDescent="0.2">
      <c r="A9" s="140" t="s">
        <v>76</v>
      </c>
      <c r="B9" s="140"/>
      <c r="C9" s="144"/>
      <c r="D9" s="140"/>
      <c r="E9" s="192" t="s">
        <v>129</v>
      </c>
      <c r="F9" s="142"/>
      <c r="G9" s="143"/>
      <c r="H9" s="143"/>
      <c r="I9" s="143"/>
    </row>
    <row r="10" spans="1:9" ht="6" customHeight="1" x14ac:dyDescent="0.15">
      <c r="A10" s="135"/>
      <c r="B10" s="135"/>
      <c r="C10" s="135"/>
      <c r="D10" s="135"/>
      <c r="E10" s="135"/>
      <c r="F10" s="136"/>
      <c r="G10" s="137"/>
      <c r="H10" s="137"/>
      <c r="I10" s="137"/>
    </row>
    <row r="11" spans="1:9" ht="21.75" customHeight="1" x14ac:dyDescent="0.2">
      <c r="A11" s="145" t="s">
        <v>82</v>
      </c>
      <c r="B11" s="146" t="s">
        <v>83</v>
      </c>
      <c r="C11" s="146" t="s">
        <v>84</v>
      </c>
      <c r="D11" s="146" t="s">
        <v>85</v>
      </c>
      <c r="E11" s="146" t="s">
        <v>78</v>
      </c>
      <c r="F11" s="147" t="s">
        <v>86</v>
      </c>
      <c r="G11" s="148" t="s">
        <v>87</v>
      </c>
      <c r="H11" s="148" t="s">
        <v>88</v>
      </c>
      <c r="I11" s="149" t="s">
        <v>79</v>
      </c>
    </row>
    <row r="12" spans="1:9" ht="11.25" customHeight="1" x14ac:dyDescent="0.2">
      <c r="A12" s="150">
        <v>1</v>
      </c>
      <c r="B12" s="151">
        <v>2</v>
      </c>
      <c r="C12" s="151">
        <v>3</v>
      </c>
      <c r="D12" s="151">
        <v>4</v>
      </c>
      <c r="E12" s="151">
        <v>2</v>
      </c>
      <c r="F12" s="152">
        <v>3</v>
      </c>
      <c r="G12" s="152">
        <v>4</v>
      </c>
      <c r="H12" s="152">
        <v>5</v>
      </c>
      <c r="I12" s="152">
        <v>6</v>
      </c>
    </row>
    <row r="13" spans="1:9" s="157" customFormat="1" ht="11.25" customHeight="1" x14ac:dyDescent="0.2">
      <c r="A13" s="153"/>
      <c r="B13" s="154"/>
      <c r="C13" s="154"/>
      <c r="D13" s="154"/>
      <c r="E13" s="154"/>
      <c r="F13" s="155"/>
      <c r="G13" s="156"/>
      <c r="H13" s="156"/>
      <c r="I13" s="156"/>
    </row>
    <row r="14" spans="1:9" s="164" customFormat="1" ht="12" x14ac:dyDescent="0.2">
      <c r="A14" s="158"/>
      <c r="B14" s="159"/>
      <c r="C14" s="159"/>
      <c r="D14" s="159"/>
      <c r="E14" s="160" t="s">
        <v>100</v>
      </c>
      <c r="F14" s="161"/>
      <c r="G14" s="162"/>
      <c r="H14" s="162"/>
      <c r="I14" s="163">
        <f>SUM(I15:I15)</f>
        <v>0</v>
      </c>
    </row>
    <row r="15" spans="1:9" s="164" customFormat="1" ht="24" x14ac:dyDescent="0.2">
      <c r="A15" s="165"/>
      <c r="B15" s="165"/>
      <c r="C15" s="165"/>
      <c r="D15" s="165"/>
      <c r="E15" s="165" t="s">
        <v>101</v>
      </c>
      <c r="F15" s="166" t="s">
        <v>90</v>
      </c>
      <c r="G15" s="167">
        <v>5.2</v>
      </c>
      <c r="H15" s="166"/>
      <c r="I15" s="166">
        <f>SUM(G15*H15)</f>
        <v>0</v>
      </c>
    </row>
    <row r="16" spans="1:9" s="164" customFormat="1" ht="12" x14ac:dyDescent="0.2">
      <c r="A16" s="168"/>
      <c r="B16" s="168"/>
      <c r="C16" s="168"/>
      <c r="D16" s="168"/>
      <c r="E16" s="168"/>
      <c r="F16" s="169"/>
      <c r="G16" s="170"/>
      <c r="H16" s="169"/>
      <c r="I16" s="169"/>
    </row>
    <row r="17" spans="1:9" s="164" customFormat="1" ht="12" x14ac:dyDescent="0.2">
      <c r="A17" s="158"/>
      <c r="B17" s="159"/>
      <c r="C17" s="159"/>
      <c r="D17" s="159"/>
      <c r="E17" s="160" t="s">
        <v>102</v>
      </c>
      <c r="F17" s="161"/>
      <c r="G17" s="162"/>
      <c r="H17" s="162"/>
      <c r="I17" s="163">
        <f>SUM(I18:I19)</f>
        <v>0</v>
      </c>
    </row>
    <row r="18" spans="1:9" s="164" customFormat="1" ht="24" x14ac:dyDescent="0.2">
      <c r="A18" s="165"/>
      <c r="B18" s="168"/>
      <c r="C18" s="168"/>
      <c r="D18" s="168"/>
      <c r="E18" s="165" t="s">
        <v>103</v>
      </c>
      <c r="F18" s="166" t="s">
        <v>90</v>
      </c>
      <c r="G18" s="167">
        <v>5.2</v>
      </c>
      <c r="H18" s="166"/>
      <c r="I18" s="166">
        <f>SUM(G18*H18)</f>
        <v>0</v>
      </c>
    </row>
    <row r="19" spans="1:9" s="164" customFormat="1" ht="24" x14ac:dyDescent="0.2">
      <c r="A19" s="165"/>
      <c r="B19" s="168"/>
      <c r="C19" s="168"/>
      <c r="D19" s="168"/>
      <c r="E19" s="165" t="s">
        <v>104</v>
      </c>
      <c r="F19" s="166" t="s">
        <v>105</v>
      </c>
      <c r="G19" s="167">
        <v>4</v>
      </c>
      <c r="H19" s="166"/>
      <c r="I19" s="166">
        <f>SUM(G19*H19)</f>
        <v>0</v>
      </c>
    </row>
    <row r="20" spans="1:9" s="164" customFormat="1" ht="12" x14ac:dyDescent="0.2">
      <c r="A20" s="158"/>
      <c r="B20" s="159"/>
      <c r="C20" s="159"/>
      <c r="D20" s="159"/>
      <c r="E20" s="168"/>
      <c r="F20" s="171"/>
      <c r="G20" s="172"/>
      <c r="H20" s="173"/>
      <c r="I20" s="174"/>
    </row>
    <row r="21" spans="1:9" s="164" customFormat="1" ht="12" x14ac:dyDescent="0.2">
      <c r="A21" s="168"/>
      <c r="B21" s="168"/>
      <c r="C21" s="168"/>
      <c r="D21" s="168"/>
      <c r="E21" s="168"/>
      <c r="F21" s="169"/>
      <c r="G21" s="170"/>
      <c r="H21" s="169"/>
      <c r="I21" s="169"/>
    </row>
    <row r="22" spans="1:9" s="164" customFormat="1" ht="12" x14ac:dyDescent="0.2">
      <c r="A22" s="168"/>
      <c r="B22" s="168"/>
      <c r="C22" s="168"/>
      <c r="D22" s="168"/>
      <c r="E22" s="168"/>
      <c r="F22" s="169"/>
      <c r="G22" s="170"/>
      <c r="H22" s="169"/>
      <c r="I22" s="169"/>
    </row>
    <row r="23" spans="1:9" s="164" customFormat="1" ht="12" x14ac:dyDescent="0.2">
      <c r="A23" s="158"/>
      <c r="B23" s="159"/>
      <c r="C23" s="159"/>
      <c r="D23" s="159"/>
      <c r="E23" s="160" t="s">
        <v>106</v>
      </c>
      <c r="F23" s="161"/>
      <c r="G23" s="162"/>
      <c r="H23" s="162"/>
      <c r="I23" s="163">
        <f>SUM(I24:I31)</f>
        <v>0</v>
      </c>
    </row>
    <row r="24" spans="1:9" s="164" customFormat="1" ht="48" x14ac:dyDescent="0.2">
      <c r="A24" s="165"/>
      <c r="B24" s="165"/>
      <c r="C24" s="165"/>
      <c r="D24" s="165"/>
      <c r="E24" s="204" t="s">
        <v>130</v>
      </c>
      <c r="F24" s="166" t="s">
        <v>89</v>
      </c>
      <c r="G24" s="167">
        <v>6930</v>
      </c>
      <c r="H24" s="166"/>
      <c r="I24" s="166">
        <f t="shared" ref="I24:I31" si="0">SUM(G24*H24)</f>
        <v>0</v>
      </c>
    </row>
    <row r="25" spans="1:9" s="164" customFormat="1" ht="48" x14ac:dyDescent="0.2">
      <c r="A25" s="165"/>
      <c r="B25" s="165"/>
      <c r="C25" s="165"/>
      <c r="D25" s="165"/>
      <c r="E25" s="165" t="s">
        <v>107</v>
      </c>
      <c r="F25" s="166" t="s">
        <v>108</v>
      </c>
      <c r="G25" s="167">
        <v>1500</v>
      </c>
      <c r="H25" s="166"/>
      <c r="I25" s="166">
        <f t="shared" si="0"/>
        <v>0</v>
      </c>
    </row>
    <row r="26" spans="1:9" s="164" customFormat="1" ht="24" x14ac:dyDescent="0.2">
      <c r="A26" s="165"/>
      <c r="B26" s="165"/>
      <c r="C26" s="165"/>
      <c r="D26" s="165"/>
      <c r="E26" s="165" t="s">
        <v>109</v>
      </c>
      <c r="F26" s="166" t="s">
        <v>110</v>
      </c>
      <c r="G26" s="167">
        <v>1224</v>
      </c>
      <c r="H26" s="166"/>
      <c r="I26" s="166">
        <f t="shared" si="0"/>
        <v>0</v>
      </c>
    </row>
    <row r="27" spans="1:9" s="164" customFormat="1" ht="24" x14ac:dyDescent="0.2">
      <c r="A27" s="165"/>
      <c r="B27" s="165"/>
      <c r="C27" s="165"/>
      <c r="D27" s="165"/>
      <c r="E27" s="165" t="s">
        <v>111</v>
      </c>
      <c r="F27" s="166" t="s">
        <v>108</v>
      </c>
      <c r="G27" s="167">
        <v>1900</v>
      </c>
      <c r="H27" s="166"/>
      <c r="I27" s="166">
        <f t="shared" si="0"/>
        <v>0</v>
      </c>
    </row>
    <row r="28" spans="1:9" s="164" customFormat="1" ht="24" x14ac:dyDescent="0.2">
      <c r="A28" s="165"/>
      <c r="B28" s="165"/>
      <c r="C28" s="165"/>
      <c r="D28" s="165"/>
      <c r="E28" s="165" t="s">
        <v>112</v>
      </c>
      <c r="F28" s="166" t="s">
        <v>108</v>
      </c>
      <c r="G28" s="167">
        <v>1500</v>
      </c>
      <c r="H28" s="166"/>
      <c r="I28" s="166">
        <f t="shared" si="0"/>
        <v>0</v>
      </c>
    </row>
    <row r="29" spans="1:9" s="164" customFormat="1" ht="24" x14ac:dyDescent="0.2">
      <c r="A29" s="165"/>
      <c r="B29" s="165"/>
      <c r="C29" s="165"/>
      <c r="D29" s="165"/>
      <c r="E29" s="165" t="s">
        <v>127</v>
      </c>
      <c r="F29" s="166" t="s">
        <v>92</v>
      </c>
      <c r="G29" s="167">
        <v>70</v>
      </c>
      <c r="H29" s="166"/>
      <c r="I29" s="166">
        <f t="shared" si="0"/>
        <v>0</v>
      </c>
    </row>
    <row r="30" spans="1:9" s="164" customFormat="1" ht="12" x14ac:dyDescent="0.2">
      <c r="A30" s="165"/>
      <c r="B30" s="165"/>
      <c r="C30" s="165"/>
      <c r="D30" s="165"/>
      <c r="E30" s="165" t="s">
        <v>113</v>
      </c>
      <c r="F30" s="166" t="s">
        <v>92</v>
      </c>
      <c r="G30" s="167">
        <v>104</v>
      </c>
      <c r="H30" s="166"/>
      <c r="I30" s="166">
        <f t="shared" si="0"/>
        <v>0</v>
      </c>
    </row>
    <row r="31" spans="1:9" s="164" customFormat="1" ht="12" x14ac:dyDescent="0.2">
      <c r="A31" s="165"/>
      <c r="B31" s="165"/>
      <c r="C31" s="165"/>
      <c r="D31" s="165"/>
      <c r="E31" s="165" t="s">
        <v>114</v>
      </c>
      <c r="F31" s="166" t="s">
        <v>89</v>
      </c>
      <c r="G31" s="167">
        <v>6930</v>
      </c>
      <c r="H31" s="166"/>
      <c r="I31" s="166">
        <f t="shared" si="0"/>
        <v>0</v>
      </c>
    </row>
    <row r="32" spans="1:9" s="164" customFormat="1" ht="12" x14ac:dyDescent="0.2">
      <c r="A32" s="168"/>
      <c r="B32" s="168"/>
      <c r="C32" s="168"/>
      <c r="D32" s="168"/>
      <c r="E32" s="168"/>
      <c r="F32" s="169"/>
      <c r="G32" s="170"/>
      <c r="H32" s="169"/>
      <c r="I32" s="169"/>
    </row>
    <row r="33" spans="1:10" s="164" customFormat="1" ht="12" x14ac:dyDescent="0.2">
      <c r="A33" s="158"/>
      <c r="B33" s="159"/>
      <c r="C33" s="159"/>
      <c r="D33" s="159"/>
      <c r="E33" s="175"/>
      <c r="F33" s="171"/>
      <c r="G33" s="172"/>
      <c r="H33" s="173"/>
      <c r="I33" s="163"/>
    </row>
    <row r="34" spans="1:10" s="164" customFormat="1" ht="12" x14ac:dyDescent="0.2">
      <c r="A34" s="158"/>
      <c r="B34" s="159"/>
      <c r="C34" s="159"/>
      <c r="D34" s="159"/>
      <c r="E34" s="160" t="s">
        <v>115</v>
      </c>
      <c r="F34" s="161"/>
      <c r="G34" s="162"/>
      <c r="H34" s="162"/>
      <c r="I34" s="163">
        <f>SUM(I35:I38)</f>
        <v>0</v>
      </c>
    </row>
    <row r="35" spans="1:10" s="164" customFormat="1" ht="15" x14ac:dyDescent="0.2">
      <c r="A35" s="165"/>
      <c r="B35" s="165"/>
      <c r="C35" s="165"/>
      <c r="D35" s="165"/>
      <c r="E35" s="176" t="s">
        <v>116</v>
      </c>
      <c r="F35" s="166" t="s">
        <v>105</v>
      </c>
      <c r="G35" s="167">
        <v>2</v>
      </c>
      <c r="H35" s="166"/>
      <c r="I35" s="166">
        <f>SUM(G35*H35)</f>
        <v>0</v>
      </c>
    </row>
    <row r="36" spans="1:10" s="164" customFormat="1" ht="12" x14ac:dyDescent="0.2">
      <c r="A36" s="165"/>
      <c r="B36" s="165"/>
      <c r="C36" s="165"/>
      <c r="D36" s="165"/>
      <c r="E36" s="165" t="s">
        <v>117</v>
      </c>
      <c r="F36" s="166" t="s">
        <v>105</v>
      </c>
      <c r="G36" s="167">
        <v>2</v>
      </c>
      <c r="H36" s="166"/>
      <c r="I36" s="166">
        <f>SUM(G36*H36)</f>
        <v>0</v>
      </c>
    </row>
    <row r="37" spans="1:10" s="164" customFormat="1" ht="12" x14ac:dyDescent="0.2">
      <c r="A37" s="165"/>
      <c r="B37" s="165"/>
      <c r="C37" s="165"/>
      <c r="D37" s="165"/>
      <c r="E37" s="165" t="s">
        <v>118</v>
      </c>
      <c r="F37" s="166" t="s">
        <v>105</v>
      </c>
      <c r="G37" s="167">
        <v>2</v>
      </c>
      <c r="H37" s="166"/>
      <c r="I37" s="166">
        <f>SUM(G37*H37)</f>
        <v>0</v>
      </c>
    </row>
    <row r="38" spans="1:10" s="164" customFormat="1" ht="12" x14ac:dyDescent="0.2">
      <c r="A38" s="165"/>
      <c r="B38" s="165"/>
      <c r="C38" s="165"/>
      <c r="D38" s="165"/>
      <c r="E38" s="165" t="s">
        <v>119</v>
      </c>
      <c r="F38" s="166" t="s">
        <v>97</v>
      </c>
      <c r="G38" s="167">
        <v>1</v>
      </c>
      <c r="H38" s="166"/>
      <c r="I38" s="166">
        <f>SUM(G38*H38)</f>
        <v>0</v>
      </c>
    </row>
    <row r="39" spans="1:10" s="164" customFormat="1" ht="12" x14ac:dyDescent="0.2">
      <c r="A39" s="158"/>
      <c r="B39" s="159"/>
      <c r="C39" s="159"/>
      <c r="D39" s="159"/>
      <c r="E39" s="160" t="s">
        <v>115</v>
      </c>
      <c r="F39" s="161"/>
      <c r="G39" s="162"/>
      <c r="H39" s="162"/>
      <c r="I39" s="163">
        <f>SUM(I40:I40)</f>
        <v>0</v>
      </c>
    </row>
    <row r="40" spans="1:10" s="164" customFormat="1" ht="15" x14ac:dyDescent="0.2">
      <c r="A40" s="165"/>
      <c r="B40" s="165"/>
      <c r="C40" s="165"/>
      <c r="D40" s="165"/>
      <c r="E40" s="176" t="s">
        <v>120</v>
      </c>
      <c r="F40" s="166" t="s">
        <v>97</v>
      </c>
      <c r="G40" s="167">
        <v>1</v>
      </c>
      <c r="H40" s="166"/>
      <c r="I40" s="166">
        <f>SUM(G40*H40)</f>
        <v>0</v>
      </c>
    </row>
    <row r="41" spans="1:10" s="164" customFormat="1" ht="12" x14ac:dyDescent="0.2">
      <c r="A41" s="168"/>
      <c r="B41" s="168"/>
      <c r="C41" s="168"/>
      <c r="D41" s="168"/>
      <c r="E41" s="168"/>
      <c r="F41" s="169"/>
      <c r="G41" s="170"/>
      <c r="H41" s="169"/>
      <c r="I41" s="169"/>
    </row>
    <row r="42" spans="1:10" s="164" customFormat="1" ht="12" x14ac:dyDescent="0.2">
      <c r="A42" s="158"/>
      <c r="B42" s="159"/>
      <c r="C42" s="159"/>
      <c r="D42" s="159"/>
      <c r="E42" s="177" t="s">
        <v>80</v>
      </c>
      <c r="F42" s="171"/>
      <c r="G42" s="172"/>
      <c r="H42" s="173"/>
      <c r="I42" s="178">
        <f>SUM(I39+I34+I23+I17+I14)</f>
        <v>0</v>
      </c>
      <c r="J42" s="179"/>
    </row>
    <row r="43" spans="1:10" s="183" customFormat="1" ht="12.75" customHeight="1" x14ac:dyDescent="0.2">
      <c r="A43" s="180"/>
      <c r="B43" s="180"/>
      <c r="C43" s="180"/>
      <c r="D43" s="180"/>
      <c r="E43" s="180"/>
      <c r="F43" s="181"/>
      <c r="G43" s="182"/>
      <c r="H43" s="182"/>
      <c r="I43" s="178"/>
    </row>
    <row r="44" spans="1:10" ht="11.25" customHeight="1" x14ac:dyDescent="0.2">
      <c r="A44" s="184"/>
      <c r="B44" s="184"/>
      <c r="C44" s="184"/>
      <c r="D44" s="184"/>
      <c r="E44" s="184"/>
      <c r="F44" s="185"/>
      <c r="G44" s="186"/>
      <c r="H44" s="186"/>
      <c r="I44" s="187"/>
    </row>
    <row r="45" spans="1:10" ht="11.25" customHeight="1" x14ac:dyDescent="0.2">
      <c r="A45" s="184"/>
      <c r="B45" s="184"/>
      <c r="C45" s="184"/>
      <c r="D45" s="184"/>
      <c r="E45" s="184"/>
      <c r="F45" s="185"/>
      <c r="G45" s="186"/>
      <c r="H45" s="186"/>
      <c r="I45" s="186"/>
    </row>
    <row r="46" spans="1:10" ht="11.25" customHeight="1" x14ac:dyDescent="0.2">
      <c r="A46" s="184"/>
      <c r="B46" s="184"/>
      <c r="C46" s="184"/>
      <c r="D46" s="184"/>
      <c r="E46" s="184"/>
      <c r="F46" s="185"/>
      <c r="G46" s="186"/>
      <c r="H46" s="186"/>
      <c r="I46" s="186"/>
    </row>
    <row r="47" spans="1:10" ht="11.25" customHeight="1" x14ac:dyDescent="0.2">
      <c r="A47" s="184"/>
      <c r="B47" s="184"/>
      <c r="C47" s="184"/>
      <c r="D47" s="184"/>
      <c r="E47" s="184"/>
      <c r="F47" s="185"/>
      <c r="G47" s="186"/>
      <c r="H47" s="186"/>
      <c r="I47" s="186"/>
    </row>
    <row r="48" spans="1:10" ht="11.25" customHeight="1" x14ac:dyDescent="0.2">
      <c r="A48" s="184"/>
      <c r="B48" s="184"/>
      <c r="C48" s="184"/>
      <c r="D48" s="184"/>
      <c r="E48" s="188"/>
      <c r="F48" s="185"/>
      <c r="G48" s="186"/>
      <c r="H48" s="186"/>
      <c r="I48" s="186"/>
    </row>
    <row r="49" spans="1:9" ht="11.25" customHeight="1" x14ac:dyDescent="0.2">
      <c r="A49" s="184"/>
      <c r="B49" s="184"/>
      <c r="C49" s="184"/>
      <c r="D49" s="184"/>
      <c r="E49" s="184"/>
      <c r="F49" s="185"/>
      <c r="G49" s="186"/>
      <c r="H49" s="186"/>
      <c r="I49" s="186"/>
    </row>
    <row r="50" spans="1:9" ht="11.25" customHeight="1" x14ac:dyDescent="0.2">
      <c r="A50" s="184"/>
      <c r="B50" s="184"/>
      <c r="C50" s="184"/>
      <c r="D50" s="184"/>
      <c r="E50" s="184"/>
      <c r="F50" s="185"/>
      <c r="G50" s="186"/>
      <c r="H50" s="186"/>
      <c r="I50" s="186"/>
    </row>
    <row r="51" spans="1:9" ht="11.25" customHeight="1" x14ac:dyDescent="0.2">
      <c r="A51" s="184"/>
      <c r="B51" s="184"/>
      <c r="C51" s="184"/>
      <c r="D51" s="184"/>
      <c r="E51" s="184"/>
      <c r="F51" s="185"/>
      <c r="G51" s="186"/>
      <c r="H51" s="186"/>
      <c r="I51" s="186"/>
    </row>
    <row r="52" spans="1:9" ht="11.25" customHeight="1" x14ac:dyDescent="0.2">
      <c r="A52" s="184"/>
      <c r="B52" s="184"/>
      <c r="C52" s="184"/>
      <c r="D52" s="184"/>
      <c r="E52" s="184"/>
      <c r="F52" s="185"/>
      <c r="G52" s="186"/>
      <c r="H52" s="186"/>
      <c r="I52" s="186"/>
    </row>
    <row r="53" spans="1:9" ht="11.25" customHeight="1" x14ac:dyDescent="0.2">
      <c r="A53" s="184"/>
      <c r="B53" s="184"/>
      <c r="C53" s="184"/>
      <c r="D53" s="184"/>
      <c r="E53" s="184"/>
      <c r="F53" s="185"/>
      <c r="G53" s="186"/>
      <c r="H53" s="186"/>
      <c r="I53" s="186"/>
    </row>
    <row r="54" spans="1:9" ht="11.25" customHeight="1" x14ac:dyDescent="0.2">
      <c r="A54" s="184"/>
      <c r="B54" s="184"/>
      <c r="C54" s="184"/>
      <c r="D54" s="184"/>
      <c r="E54" s="184"/>
      <c r="F54" s="185"/>
      <c r="G54" s="186"/>
      <c r="H54" s="186"/>
      <c r="I54" s="186"/>
    </row>
    <row r="55" spans="1:9" ht="11.25" customHeight="1" x14ac:dyDescent="0.2">
      <c r="A55" s="184"/>
      <c r="B55" s="184"/>
      <c r="C55" s="184"/>
      <c r="D55" s="184"/>
      <c r="E55" s="184"/>
      <c r="F55" s="185"/>
      <c r="G55" s="186"/>
      <c r="H55" s="186"/>
      <c r="I55" s="186"/>
    </row>
    <row r="56" spans="1:9" ht="11.25" customHeight="1" x14ac:dyDescent="0.2">
      <c r="A56" s="184"/>
      <c r="B56" s="184"/>
      <c r="C56" s="184"/>
      <c r="D56" s="184"/>
      <c r="E56" s="184"/>
      <c r="F56" s="185"/>
      <c r="G56" s="186"/>
      <c r="H56" s="186"/>
      <c r="I56" s="186"/>
    </row>
    <row r="57" spans="1:9" ht="11.25" customHeight="1" x14ac:dyDescent="0.2">
      <c r="A57" s="184"/>
      <c r="B57" s="184"/>
      <c r="C57" s="184"/>
      <c r="D57" s="184"/>
      <c r="E57" s="184"/>
      <c r="F57" s="185"/>
      <c r="G57" s="186"/>
      <c r="H57" s="186"/>
      <c r="I57" s="186"/>
    </row>
    <row r="58" spans="1:9" ht="11.25" customHeight="1" x14ac:dyDescent="0.2">
      <c r="A58" s="184"/>
      <c r="B58" s="184"/>
      <c r="C58" s="184"/>
      <c r="D58" s="184"/>
      <c r="E58" s="184"/>
      <c r="F58" s="185"/>
      <c r="G58" s="186"/>
      <c r="H58" s="186"/>
      <c r="I58" s="186"/>
    </row>
    <row r="59" spans="1:9" ht="11.25" customHeight="1" x14ac:dyDescent="0.2">
      <c r="A59" s="184"/>
      <c r="B59" s="184"/>
      <c r="C59" s="184"/>
      <c r="D59" s="184"/>
      <c r="E59" s="184"/>
      <c r="F59" s="185"/>
      <c r="G59" s="186"/>
      <c r="H59" s="186"/>
      <c r="I59" s="186"/>
    </row>
    <row r="60" spans="1:9" ht="11.25" customHeight="1" x14ac:dyDescent="0.2">
      <c r="A60" s="184"/>
      <c r="B60" s="184"/>
      <c r="C60" s="184"/>
      <c r="D60" s="184"/>
      <c r="E60" s="184"/>
      <c r="F60" s="185"/>
      <c r="G60" s="186"/>
      <c r="H60" s="186"/>
      <c r="I60" s="186"/>
    </row>
    <row r="61" spans="1:9" ht="11.25" customHeight="1" x14ac:dyDescent="0.2">
      <c r="A61" s="184"/>
      <c r="B61" s="184"/>
      <c r="C61" s="184"/>
      <c r="D61" s="184"/>
      <c r="E61" s="184"/>
      <c r="F61" s="185"/>
      <c r="G61" s="186"/>
      <c r="H61" s="186"/>
      <c r="I61" s="186"/>
    </row>
    <row r="62" spans="1:9" ht="11.25" customHeight="1" x14ac:dyDescent="0.2">
      <c r="A62" s="184"/>
      <c r="B62" s="184"/>
      <c r="C62" s="184"/>
      <c r="D62" s="184"/>
      <c r="E62" s="184"/>
      <c r="F62" s="185"/>
      <c r="G62" s="186"/>
      <c r="H62" s="186"/>
      <c r="I62" s="186"/>
    </row>
    <row r="63" spans="1:9" ht="11.25" customHeight="1" x14ac:dyDescent="0.2">
      <c r="A63" s="184"/>
      <c r="B63" s="184"/>
      <c r="C63" s="184"/>
      <c r="D63" s="184"/>
      <c r="E63" s="184"/>
      <c r="F63" s="185"/>
      <c r="G63" s="186"/>
      <c r="H63" s="186"/>
      <c r="I63" s="186"/>
    </row>
    <row r="64" spans="1:9" ht="11.25" customHeight="1" x14ac:dyDescent="0.2">
      <c r="A64" s="184"/>
      <c r="B64" s="184"/>
      <c r="C64" s="184"/>
      <c r="D64" s="184"/>
      <c r="E64" s="184"/>
      <c r="F64" s="185"/>
      <c r="G64" s="186"/>
      <c r="H64" s="186"/>
      <c r="I64" s="186"/>
    </row>
    <row r="65" spans="1:9" ht="11.25" customHeight="1" x14ac:dyDescent="0.2">
      <c r="A65" s="184"/>
      <c r="B65" s="184"/>
      <c r="C65" s="184"/>
      <c r="D65" s="184"/>
      <c r="E65" s="184"/>
      <c r="F65" s="185"/>
      <c r="G65" s="186"/>
      <c r="H65" s="186"/>
      <c r="I65" s="186"/>
    </row>
    <row r="66" spans="1:9" ht="11.25" customHeight="1" x14ac:dyDescent="0.2">
      <c r="A66" s="184"/>
      <c r="B66" s="184"/>
      <c r="C66" s="184"/>
      <c r="D66" s="184"/>
      <c r="E66" s="184"/>
      <c r="F66" s="185"/>
      <c r="G66" s="186"/>
      <c r="H66" s="186"/>
      <c r="I66" s="186"/>
    </row>
    <row r="67" spans="1:9" ht="11.25" customHeight="1" x14ac:dyDescent="0.2">
      <c r="A67" s="184"/>
      <c r="B67" s="184"/>
      <c r="C67" s="184"/>
      <c r="D67" s="184"/>
      <c r="E67" s="184"/>
      <c r="F67" s="185"/>
      <c r="G67" s="186"/>
      <c r="H67" s="186"/>
      <c r="I67" s="186"/>
    </row>
    <row r="68" spans="1:9" ht="11.25" customHeight="1" x14ac:dyDescent="0.2">
      <c r="A68" s="184"/>
      <c r="B68" s="184"/>
      <c r="C68" s="184"/>
      <c r="D68" s="184"/>
      <c r="E68" s="184"/>
      <c r="F68" s="185"/>
      <c r="G68" s="186"/>
      <c r="H68" s="186"/>
      <c r="I68" s="186"/>
    </row>
    <row r="69" spans="1:9" ht="11.25" customHeight="1" x14ac:dyDescent="0.2">
      <c r="A69" s="184"/>
      <c r="B69" s="184"/>
      <c r="C69" s="184"/>
      <c r="D69" s="184"/>
      <c r="E69" s="184"/>
      <c r="F69" s="185"/>
      <c r="G69" s="186"/>
      <c r="H69" s="186"/>
      <c r="I69" s="186"/>
    </row>
    <row r="70" spans="1:9" ht="11.25" customHeight="1" x14ac:dyDescent="0.2">
      <c r="A70" s="184"/>
      <c r="B70" s="184"/>
      <c r="C70" s="184"/>
      <c r="D70" s="184"/>
      <c r="E70" s="184"/>
      <c r="F70" s="185"/>
      <c r="G70" s="186"/>
      <c r="H70" s="186"/>
      <c r="I70" s="186"/>
    </row>
    <row r="71" spans="1:9" ht="11.25" customHeight="1" x14ac:dyDescent="0.2">
      <c r="A71" s="184"/>
      <c r="B71" s="184"/>
      <c r="C71" s="184"/>
      <c r="D71" s="184"/>
      <c r="E71" s="184"/>
      <c r="F71" s="185"/>
      <c r="G71" s="186"/>
      <c r="H71" s="186"/>
      <c r="I71" s="186"/>
    </row>
    <row r="72" spans="1:9" ht="11.25" customHeight="1" x14ac:dyDescent="0.2">
      <c r="A72" s="184"/>
      <c r="B72" s="184"/>
      <c r="C72" s="184"/>
      <c r="D72" s="184"/>
      <c r="E72" s="184"/>
      <c r="F72" s="185"/>
      <c r="G72" s="186"/>
      <c r="H72" s="186"/>
      <c r="I72" s="186"/>
    </row>
    <row r="73" spans="1:9" ht="11.25" customHeight="1" x14ac:dyDescent="0.2">
      <c r="A73" s="184"/>
      <c r="B73" s="184"/>
      <c r="C73" s="184"/>
      <c r="D73" s="184"/>
      <c r="E73" s="184"/>
      <c r="F73" s="185"/>
      <c r="G73" s="186"/>
      <c r="H73" s="186"/>
      <c r="I73" s="186"/>
    </row>
    <row r="74" spans="1:9" ht="11.25" customHeight="1" x14ac:dyDescent="0.2">
      <c r="A74" s="184"/>
      <c r="B74" s="184"/>
      <c r="C74" s="184"/>
      <c r="D74" s="184"/>
      <c r="E74" s="184"/>
      <c r="F74" s="185"/>
      <c r="G74" s="186"/>
      <c r="H74" s="186"/>
      <c r="I74" s="186"/>
    </row>
    <row r="75" spans="1:9" ht="11.25" customHeight="1" x14ac:dyDescent="0.2">
      <c r="A75" s="184"/>
      <c r="B75" s="184"/>
      <c r="C75" s="184"/>
      <c r="D75" s="184"/>
      <c r="E75" s="184"/>
      <c r="F75" s="185"/>
      <c r="G75" s="186"/>
      <c r="H75" s="186"/>
      <c r="I75" s="186"/>
    </row>
    <row r="76" spans="1:9" ht="11.25" customHeight="1" x14ac:dyDescent="0.2">
      <c r="A76" s="184"/>
      <c r="B76" s="184"/>
      <c r="C76" s="184"/>
      <c r="D76" s="184"/>
      <c r="E76" s="184"/>
      <c r="F76" s="185"/>
      <c r="G76" s="186"/>
      <c r="H76" s="186"/>
      <c r="I76" s="186"/>
    </row>
    <row r="77" spans="1:9" ht="11.25" customHeight="1" x14ac:dyDescent="0.2">
      <c r="A77" s="184"/>
      <c r="B77" s="184"/>
      <c r="C77" s="184"/>
      <c r="D77" s="184"/>
      <c r="E77" s="184"/>
      <c r="F77" s="185"/>
      <c r="G77" s="186"/>
      <c r="H77" s="186"/>
      <c r="I77" s="186"/>
    </row>
    <row r="78" spans="1:9" ht="11.25" customHeight="1" x14ac:dyDescent="0.2">
      <c r="A78" s="184"/>
      <c r="B78" s="184"/>
      <c r="C78" s="184"/>
      <c r="D78" s="184"/>
      <c r="E78" s="184"/>
      <c r="F78" s="185"/>
      <c r="G78" s="186"/>
      <c r="H78" s="186"/>
      <c r="I78" s="186"/>
    </row>
    <row r="79" spans="1:9" ht="11.25" customHeight="1" x14ac:dyDescent="0.2">
      <c r="A79" s="184"/>
      <c r="B79" s="184"/>
      <c r="C79" s="184"/>
      <c r="D79" s="184"/>
      <c r="E79" s="184"/>
      <c r="F79" s="185"/>
      <c r="G79" s="186"/>
      <c r="H79" s="186"/>
      <c r="I79" s="186"/>
    </row>
    <row r="80" spans="1:9" ht="11.25" customHeight="1" x14ac:dyDescent="0.2">
      <c r="A80" s="184"/>
      <c r="B80" s="184"/>
      <c r="C80" s="184"/>
      <c r="D80" s="184"/>
      <c r="E80" s="184"/>
      <c r="F80" s="185"/>
      <c r="G80" s="186"/>
      <c r="H80" s="186"/>
      <c r="I80" s="186"/>
    </row>
    <row r="81" spans="1:9" ht="11.25" customHeight="1" x14ac:dyDescent="0.2">
      <c r="A81" s="184"/>
      <c r="B81" s="184"/>
      <c r="C81" s="184"/>
      <c r="D81" s="184"/>
      <c r="E81" s="184"/>
      <c r="F81" s="185"/>
      <c r="G81" s="186"/>
      <c r="H81" s="186"/>
      <c r="I81" s="186"/>
    </row>
    <row r="82" spans="1:9" ht="11.25" customHeight="1" x14ac:dyDescent="0.2">
      <c r="A82" s="184"/>
      <c r="B82" s="184"/>
      <c r="C82" s="184"/>
      <c r="D82" s="184"/>
      <c r="E82" s="184"/>
      <c r="F82" s="185"/>
      <c r="G82" s="186"/>
      <c r="H82" s="186"/>
      <c r="I82" s="186"/>
    </row>
    <row r="83" spans="1:9" ht="11.25" customHeight="1" x14ac:dyDescent="0.2">
      <c r="A83" s="184"/>
      <c r="B83" s="184"/>
      <c r="C83" s="184"/>
      <c r="D83" s="184"/>
      <c r="E83" s="184"/>
      <c r="F83" s="185"/>
      <c r="G83" s="186"/>
      <c r="H83" s="186"/>
      <c r="I83" s="186"/>
    </row>
    <row r="84" spans="1:9" ht="11.25" customHeight="1" x14ac:dyDescent="0.2">
      <c r="A84" s="184"/>
      <c r="B84" s="184"/>
      <c r="C84" s="184"/>
      <c r="D84" s="184"/>
      <c r="E84" s="184"/>
      <c r="F84" s="185"/>
      <c r="G84" s="186"/>
      <c r="H84" s="186"/>
      <c r="I84" s="186"/>
    </row>
    <row r="85" spans="1:9" ht="11.25" customHeight="1" x14ac:dyDescent="0.2">
      <c r="A85" s="184"/>
      <c r="B85" s="184"/>
      <c r="C85" s="184"/>
      <c r="D85" s="184"/>
      <c r="E85" s="184"/>
      <c r="F85" s="185"/>
      <c r="G85" s="186"/>
      <c r="H85" s="186"/>
      <c r="I85" s="186"/>
    </row>
    <row r="86" spans="1:9" ht="11.25" customHeight="1" x14ac:dyDescent="0.2">
      <c r="A86" s="184"/>
      <c r="B86" s="184"/>
      <c r="C86" s="184"/>
      <c r="D86" s="184"/>
      <c r="E86" s="184"/>
      <c r="F86" s="185"/>
      <c r="G86" s="186"/>
      <c r="H86" s="186"/>
      <c r="I86" s="186"/>
    </row>
    <row r="87" spans="1:9" ht="11.25" customHeight="1" x14ac:dyDescent="0.2">
      <c r="A87" s="184"/>
      <c r="B87" s="184"/>
      <c r="C87" s="184"/>
      <c r="D87" s="184"/>
      <c r="E87" s="184"/>
      <c r="F87" s="185"/>
      <c r="G87" s="186"/>
      <c r="H87" s="186"/>
      <c r="I87" s="186"/>
    </row>
    <row r="88" spans="1:9" ht="11.25" customHeight="1" x14ac:dyDescent="0.2">
      <c r="A88" s="184"/>
      <c r="B88" s="184"/>
      <c r="C88" s="184"/>
      <c r="D88" s="184"/>
      <c r="E88" s="184"/>
      <c r="F88" s="185"/>
      <c r="G88" s="186"/>
      <c r="H88" s="186"/>
      <c r="I88" s="186"/>
    </row>
    <row r="89" spans="1:9" ht="11.25" customHeight="1" x14ac:dyDescent="0.2">
      <c r="A89" s="184"/>
      <c r="B89" s="184"/>
      <c r="C89" s="184"/>
      <c r="D89" s="184"/>
      <c r="E89" s="184"/>
      <c r="F89" s="185"/>
      <c r="G89" s="186"/>
      <c r="H89" s="186"/>
      <c r="I89" s="186"/>
    </row>
    <row r="90" spans="1:9" ht="11.25" customHeight="1" x14ac:dyDescent="0.2">
      <c r="A90" s="184"/>
      <c r="B90" s="184"/>
      <c r="C90" s="184"/>
      <c r="D90" s="184"/>
      <c r="E90" s="184"/>
      <c r="F90" s="185"/>
      <c r="G90" s="186"/>
      <c r="H90" s="186"/>
      <c r="I90" s="186"/>
    </row>
    <row r="91" spans="1:9" ht="11.25" customHeight="1" x14ac:dyDescent="0.2">
      <c r="A91" s="184"/>
      <c r="B91" s="184"/>
      <c r="C91" s="184"/>
      <c r="D91" s="184"/>
      <c r="E91" s="184"/>
      <c r="F91" s="185"/>
      <c r="G91" s="186"/>
      <c r="H91" s="186"/>
      <c r="I91" s="186"/>
    </row>
    <row r="92" spans="1:9" ht="11.25" customHeight="1" x14ac:dyDescent="0.2">
      <c r="A92" s="184"/>
      <c r="B92" s="184"/>
      <c r="C92" s="184"/>
      <c r="D92" s="184"/>
      <c r="E92" s="184"/>
      <c r="F92" s="185"/>
      <c r="G92" s="186"/>
      <c r="H92" s="186"/>
      <c r="I92" s="186"/>
    </row>
    <row r="93" spans="1:9" ht="11.25" customHeight="1" x14ac:dyDescent="0.2">
      <c r="A93" s="184"/>
      <c r="B93" s="184"/>
      <c r="C93" s="184"/>
      <c r="D93" s="184"/>
      <c r="E93" s="184"/>
      <c r="F93" s="185"/>
      <c r="G93" s="186"/>
      <c r="H93" s="186"/>
      <c r="I93" s="186"/>
    </row>
    <row r="94" spans="1:9" ht="11.25" customHeight="1" x14ac:dyDescent="0.2">
      <c r="A94" s="184"/>
      <c r="B94" s="184"/>
      <c r="C94" s="184"/>
      <c r="D94" s="184"/>
      <c r="E94" s="184"/>
      <c r="F94" s="185"/>
      <c r="G94" s="186"/>
      <c r="H94" s="186"/>
      <c r="I94" s="186"/>
    </row>
    <row r="95" spans="1:9" ht="11.25" customHeight="1" x14ac:dyDescent="0.2">
      <c r="A95" s="184"/>
      <c r="B95" s="184"/>
      <c r="C95" s="184"/>
      <c r="D95" s="184"/>
      <c r="E95" s="184"/>
      <c r="F95" s="185"/>
      <c r="G95" s="186"/>
      <c r="H95" s="186"/>
      <c r="I95" s="186"/>
    </row>
    <row r="96" spans="1:9" ht="11.25" customHeight="1" x14ac:dyDescent="0.2">
      <c r="A96" s="184"/>
      <c r="B96" s="184"/>
      <c r="C96" s="184"/>
      <c r="D96" s="184"/>
      <c r="E96" s="184"/>
      <c r="F96" s="185"/>
      <c r="G96" s="186"/>
      <c r="H96" s="186"/>
      <c r="I96" s="186"/>
    </row>
    <row r="97" spans="1:9" ht="11.25" customHeight="1" x14ac:dyDescent="0.2">
      <c r="A97" s="184"/>
      <c r="B97" s="184"/>
      <c r="C97" s="184"/>
      <c r="D97" s="184"/>
      <c r="E97" s="184"/>
      <c r="F97" s="185"/>
      <c r="G97" s="186"/>
      <c r="H97" s="186"/>
      <c r="I97" s="186"/>
    </row>
    <row r="98" spans="1:9" ht="11.25" customHeight="1" x14ac:dyDescent="0.2">
      <c r="A98" s="184"/>
      <c r="B98" s="184"/>
      <c r="C98" s="184"/>
      <c r="D98" s="184"/>
      <c r="E98" s="184"/>
      <c r="F98" s="185"/>
      <c r="G98" s="186"/>
      <c r="H98" s="186"/>
      <c r="I98" s="186"/>
    </row>
    <row r="99" spans="1:9" ht="11.25" customHeight="1" x14ac:dyDescent="0.2">
      <c r="A99" s="184"/>
      <c r="B99" s="184"/>
      <c r="C99" s="184"/>
      <c r="D99" s="184"/>
      <c r="E99" s="184"/>
      <c r="F99" s="185"/>
      <c r="G99" s="186"/>
      <c r="H99" s="186"/>
      <c r="I99" s="186"/>
    </row>
    <row r="100" spans="1:9" ht="11.25" customHeight="1" x14ac:dyDescent="0.2">
      <c r="A100" s="184"/>
      <c r="B100" s="184"/>
      <c r="C100" s="184"/>
      <c r="D100" s="184"/>
      <c r="E100" s="184"/>
      <c r="F100" s="185"/>
      <c r="G100" s="186"/>
      <c r="H100" s="186"/>
      <c r="I100" s="186"/>
    </row>
    <row r="101" spans="1:9" ht="11.25" customHeight="1" x14ac:dyDescent="0.2">
      <c r="A101" s="184"/>
      <c r="B101" s="184"/>
      <c r="C101" s="184"/>
      <c r="D101" s="184"/>
      <c r="E101" s="184"/>
      <c r="F101" s="185"/>
      <c r="G101" s="186"/>
      <c r="H101" s="186"/>
      <c r="I101" s="186"/>
    </row>
    <row r="102" spans="1:9" ht="11.25" customHeight="1" x14ac:dyDescent="0.2">
      <c r="A102" s="184"/>
      <c r="B102" s="184"/>
      <c r="C102" s="184"/>
      <c r="D102" s="184"/>
      <c r="E102" s="184"/>
      <c r="F102" s="185"/>
      <c r="G102" s="186"/>
      <c r="H102" s="186"/>
      <c r="I102" s="186"/>
    </row>
    <row r="103" spans="1:9" ht="11.25" customHeight="1" x14ac:dyDescent="0.2">
      <c r="A103" s="184"/>
      <c r="B103" s="184"/>
      <c r="C103" s="184"/>
      <c r="D103" s="184"/>
      <c r="E103" s="184"/>
      <c r="F103" s="185"/>
      <c r="G103" s="186"/>
      <c r="H103" s="186"/>
      <c r="I103" s="186"/>
    </row>
    <row r="104" spans="1:9" ht="11.25" customHeight="1" x14ac:dyDescent="0.2">
      <c r="A104" s="184"/>
      <c r="B104" s="184"/>
      <c r="C104" s="184"/>
      <c r="D104" s="184"/>
      <c r="E104" s="184"/>
      <c r="F104" s="185"/>
      <c r="G104" s="186"/>
      <c r="H104" s="186"/>
      <c r="I104" s="186"/>
    </row>
    <row r="105" spans="1:9" ht="11.25" customHeight="1" x14ac:dyDescent="0.2">
      <c r="A105" s="184"/>
      <c r="B105" s="184"/>
      <c r="C105" s="184"/>
      <c r="D105" s="184"/>
      <c r="E105" s="184"/>
      <c r="F105" s="185"/>
      <c r="G105" s="186"/>
      <c r="H105" s="186"/>
      <c r="I105" s="186"/>
    </row>
    <row r="106" spans="1:9" ht="11.25" customHeight="1" x14ac:dyDescent="0.2">
      <c r="A106" s="184"/>
      <c r="B106" s="184"/>
      <c r="C106" s="184"/>
      <c r="D106" s="184"/>
      <c r="E106" s="184"/>
      <c r="F106" s="185"/>
      <c r="G106" s="186"/>
      <c r="H106" s="186"/>
      <c r="I106" s="186"/>
    </row>
    <row r="107" spans="1:9" ht="11.25" customHeight="1" x14ac:dyDescent="0.2">
      <c r="A107" s="184"/>
      <c r="B107" s="184"/>
      <c r="C107" s="184"/>
      <c r="D107" s="184"/>
      <c r="E107" s="184"/>
      <c r="F107" s="185"/>
      <c r="G107" s="186"/>
      <c r="H107" s="186"/>
      <c r="I107" s="186"/>
    </row>
    <row r="108" spans="1:9" ht="11.25" customHeight="1" x14ac:dyDescent="0.2">
      <c r="A108" s="184"/>
      <c r="B108" s="184"/>
      <c r="C108" s="184"/>
      <c r="D108" s="184"/>
      <c r="E108" s="184"/>
      <c r="F108" s="185"/>
      <c r="G108" s="186"/>
      <c r="H108" s="186"/>
      <c r="I108" s="186"/>
    </row>
    <row r="109" spans="1:9" ht="11.25" customHeight="1" x14ac:dyDescent="0.2">
      <c r="A109" s="184"/>
      <c r="B109" s="184"/>
      <c r="C109" s="184"/>
      <c r="D109" s="184"/>
      <c r="E109" s="184"/>
      <c r="F109" s="185"/>
      <c r="G109" s="186"/>
      <c r="H109" s="186"/>
      <c r="I109" s="186"/>
    </row>
    <row r="110" spans="1:9" ht="11.25" customHeight="1" x14ac:dyDescent="0.2">
      <c r="A110" s="184"/>
      <c r="B110" s="184"/>
      <c r="C110" s="184"/>
      <c r="D110" s="184"/>
      <c r="E110" s="184"/>
      <c r="F110" s="185"/>
      <c r="G110" s="186"/>
      <c r="H110" s="186"/>
      <c r="I110" s="186"/>
    </row>
    <row r="111" spans="1:9" ht="11.25" customHeight="1" x14ac:dyDescent="0.2">
      <c r="A111" s="184"/>
      <c r="B111" s="184"/>
      <c r="C111" s="184"/>
      <c r="D111" s="184"/>
      <c r="E111" s="184"/>
      <c r="F111" s="185"/>
      <c r="G111" s="186"/>
      <c r="H111" s="186"/>
      <c r="I111" s="186"/>
    </row>
    <row r="112" spans="1:9" ht="11.25" customHeight="1" x14ac:dyDescent="0.2">
      <c r="A112" s="184"/>
      <c r="B112" s="184"/>
      <c r="C112" s="184"/>
      <c r="D112" s="184"/>
      <c r="E112" s="184"/>
      <c r="F112" s="185"/>
      <c r="G112" s="186"/>
      <c r="H112" s="186"/>
      <c r="I112" s="186"/>
    </row>
    <row r="113" spans="1:9" ht="11.25" customHeight="1" x14ac:dyDescent="0.2">
      <c r="A113" s="184"/>
      <c r="B113" s="184"/>
      <c r="C113" s="184"/>
      <c r="D113" s="184"/>
      <c r="E113" s="184"/>
      <c r="F113" s="185"/>
      <c r="G113" s="186"/>
      <c r="H113" s="186"/>
      <c r="I113" s="186"/>
    </row>
    <row r="114" spans="1:9" ht="11.25" customHeight="1" x14ac:dyDescent="0.2">
      <c r="A114" s="184"/>
      <c r="B114" s="184"/>
      <c r="C114" s="184"/>
      <c r="D114" s="184"/>
      <c r="E114" s="184"/>
      <c r="F114" s="185"/>
      <c r="G114" s="186"/>
      <c r="H114" s="186"/>
      <c r="I114" s="186"/>
    </row>
    <row r="115" spans="1:9" ht="11.25" customHeight="1" x14ac:dyDescent="0.2">
      <c r="A115" s="184"/>
      <c r="B115" s="184"/>
      <c r="C115" s="184"/>
      <c r="D115" s="184"/>
      <c r="E115" s="184"/>
      <c r="F115" s="185"/>
      <c r="G115" s="186"/>
      <c r="H115" s="186"/>
      <c r="I115" s="186"/>
    </row>
    <row r="116" spans="1:9" ht="11.25" customHeight="1" x14ac:dyDescent="0.2">
      <c r="A116" s="184"/>
      <c r="B116" s="184"/>
      <c r="C116" s="184"/>
      <c r="D116" s="184"/>
      <c r="E116" s="184"/>
      <c r="F116" s="185"/>
      <c r="G116" s="186"/>
      <c r="H116" s="186"/>
      <c r="I116" s="186"/>
    </row>
    <row r="117" spans="1:9" ht="11.25" customHeight="1" x14ac:dyDescent="0.2">
      <c r="A117" s="184"/>
      <c r="B117" s="184"/>
      <c r="C117" s="184"/>
      <c r="D117" s="184"/>
      <c r="E117" s="184"/>
      <c r="F117" s="185"/>
      <c r="G117" s="186"/>
      <c r="H117" s="186"/>
      <c r="I117" s="186"/>
    </row>
    <row r="118" spans="1:9" ht="11.25" customHeight="1" x14ac:dyDescent="0.2">
      <c r="A118" s="184"/>
      <c r="B118" s="184"/>
      <c r="C118" s="184"/>
      <c r="D118" s="184"/>
      <c r="E118" s="184"/>
      <c r="F118" s="185"/>
      <c r="G118" s="186"/>
      <c r="H118" s="186"/>
      <c r="I118" s="186"/>
    </row>
    <row r="119" spans="1:9" ht="11.25" customHeight="1" x14ac:dyDescent="0.2">
      <c r="A119" s="184"/>
      <c r="B119" s="184"/>
      <c r="C119" s="184"/>
      <c r="D119" s="184"/>
      <c r="E119" s="184"/>
      <c r="F119" s="185"/>
      <c r="G119" s="186"/>
      <c r="H119" s="186"/>
      <c r="I119" s="186"/>
    </row>
    <row r="120" spans="1:9" ht="11.25" customHeight="1" x14ac:dyDescent="0.2">
      <c r="A120" s="184"/>
      <c r="B120" s="184"/>
      <c r="C120" s="184"/>
      <c r="D120" s="184"/>
      <c r="E120" s="184"/>
      <c r="F120" s="185"/>
      <c r="G120" s="186"/>
      <c r="H120" s="186"/>
      <c r="I120" s="186"/>
    </row>
    <row r="121" spans="1:9" ht="11.25" customHeight="1" x14ac:dyDescent="0.2">
      <c r="A121" s="184"/>
      <c r="B121" s="184"/>
      <c r="C121" s="184"/>
      <c r="D121" s="184"/>
      <c r="E121" s="184"/>
      <c r="F121" s="185"/>
      <c r="G121" s="186"/>
      <c r="H121" s="186"/>
      <c r="I121" s="186"/>
    </row>
    <row r="122" spans="1:9" ht="11.25" customHeight="1" x14ac:dyDescent="0.2">
      <c r="A122" s="184"/>
      <c r="B122" s="184"/>
      <c r="C122" s="184"/>
      <c r="D122" s="184"/>
      <c r="E122" s="184"/>
      <c r="F122" s="185"/>
      <c r="G122" s="186"/>
      <c r="H122" s="186"/>
      <c r="I122" s="186"/>
    </row>
    <row r="123" spans="1:9" ht="11.25" customHeight="1" x14ac:dyDescent="0.2">
      <c r="A123" s="184"/>
      <c r="B123" s="184"/>
      <c r="C123" s="184"/>
      <c r="D123" s="184"/>
      <c r="E123" s="184"/>
      <c r="F123" s="185"/>
      <c r="G123" s="186"/>
      <c r="H123" s="186"/>
      <c r="I123" s="186"/>
    </row>
    <row r="124" spans="1:9" ht="11.25" customHeight="1" x14ac:dyDescent="0.2">
      <c r="A124" s="184"/>
      <c r="B124" s="184"/>
      <c r="C124" s="184"/>
      <c r="D124" s="184"/>
      <c r="E124" s="184"/>
      <c r="F124" s="185"/>
      <c r="G124" s="186"/>
      <c r="H124" s="186"/>
      <c r="I124" s="186"/>
    </row>
    <row r="125" spans="1:9" ht="11.25" customHeight="1" x14ac:dyDescent="0.2">
      <c r="A125" s="184"/>
      <c r="B125" s="184"/>
      <c r="C125" s="184"/>
      <c r="D125" s="184"/>
      <c r="E125" s="184"/>
      <c r="F125" s="185"/>
      <c r="G125" s="186"/>
      <c r="H125" s="186"/>
      <c r="I125" s="186"/>
    </row>
    <row r="126" spans="1:9" ht="11.25" customHeight="1" x14ac:dyDescent="0.2">
      <c r="A126" s="184"/>
      <c r="B126" s="184"/>
      <c r="C126" s="184"/>
      <c r="D126" s="184"/>
      <c r="E126" s="184"/>
      <c r="F126" s="185"/>
      <c r="G126" s="186"/>
      <c r="H126" s="186"/>
      <c r="I126" s="186"/>
    </row>
    <row r="127" spans="1:9" ht="11.25" customHeight="1" x14ac:dyDescent="0.2">
      <c r="A127" s="184"/>
      <c r="B127" s="184"/>
      <c r="C127" s="184"/>
      <c r="D127" s="184"/>
      <c r="E127" s="184"/>
      <c r="F127" s="185"/>
      <c r="G127" s="186"/>
      <c r="H127" s="186"/>
      <c r="I127" s="186"/>
    </row>
    <row r="128" spans="1:9" ht="11.25" customHeight="1" x14ac:dyDescent="0.2">
      <c r="A128" s="184"/>
      <c r="B128" s="184"/>
      <c r="C128" s="184"/>
      <c r="D128" s="184"/>
      <c r="E128" s="184"/>
      <c r="F128" s="185"/>
      <c r="G128" s="186"/>
      <c r="H128" s="186"/>
      <c r="I128" s="186"/>
    </row>
    <row r="129" spans="1:9" ht="11.25" customHeight="1" x14ac:dyDescent="0.2">
      <c r="A129" s="184"/>
      <c r="B129" s="184"/>
      <c r="C129" s="184"/>
      <c r="D129" s="184"/>
      <c r="E129" s="184"/>
      <c r="F129" s="185"/>
      <c r="G129" s="186"/>
      <c r="H129" s="186"/>
      <c r="I129" s="186"/>
    </row>
    <row r="130" spans="1:9" ht="11.25" customHeight="1" x14ac:dyDescent="0.2">
      <c r="A130" s="184"/>
      <c r="B130" s="184"/>
      <c r="C130" s="184"/>
      <c r="D130" s="184"/>
      <c r="E130" s="184"/>
      <c r="F130" s="185"/>
      <c r="G130" s="186"/>
      <c r="H130" s="186"/>
      <c r="I130" s="186"/>
    </row>
    <row r="131" spans="1:9" ht="11.25" customHeight="1" x14ac:dyDescent="0.2">
      <c r="A131" s="184"/>
      <c r="B131" s="184"/>
      <c r="C131" s="184"/>
      <c r="D131" s="184"/>
      <c r="E131" s="184"/>
      <c r="F131" s="185"/>
      <c r="G131" s="186"/>
      <c r="H131" s="186"/>
      <c r="I131" s="186"/>
    </row>
  </sheetData>
  <mergeCells count="1">
    <mergeCell ref="C2:I2"/>
  </mergeCells>
  <printOptions horizontalCentered="1"/>
  <pageMargins left="0.78740157480314965" right="0.78740157480314965" top="0.59055118110236227" bottom="0.59055118110236227" header="0" footer="0"/>
  <pageSetup paperSize="9" scale="83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Krycí list</vt:lpstr>
      <vt:lpstr>Reakpitulácia</vt:lpstr>
      <vt:lpstr>Rozpocet SS</vt:lpstr>
      <vt:lpstr>Reakpitulácia!Oblasť_tlače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Múčka</dc:creator>
  <cp:lastModifiedBy>Autor</cp:lastModifiedBy>
  <cp:lastPrinted>2021-11-29T11:40:42Z</cp:lastPrinted>
  <dcterms:created xsi:type="dcterms:W3CDTF">2010-09-09T09:24:09Z</dcterms:created>
  <dcterms:modified xsi:type="dcterms:W3CDTF">2022-01-10T10:38:46Z</dcterms:modified>
</cp:coreProperties>
</file>